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122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<sst xmlns="http://schemas.openxmlformats.org/spreadsheetml/2006/main" count="222" uniqueCount="222">
  <si>
    <t>110102051305</t>
  </si>
  <si>
    <t>中兴财光华会计师事务所（特殊普通合伙）河北分所</t>
  </si>
  <si>
    <t>13000056</t>
  </si>
  <si>
    <t>河北金诚会计师事务所有限公司</t>
  </si>
  <si>
    <t>13000002</t>
  </si>
  <si>
    <t>河北天华会计师事务所有限责任公司</t>
  </si>
  <si>
    <t>110001681301</t>
  </si>
  <si>
    <t>中喜会计师事务所（特殊普通合伙）石家庄分所</t>
  </si>
  <si>
    <t>110101301308</t>
  </si>
  <si>
    <t>瑞华会计师事务所（特殊普通合伙）河北分所</t>
  </si>
  <si>
    <t>13000003</t>
  </si>
  <si>
    <t>河北中兴会计师事务所有限责任公司</t>
  </si>
  <si>
    <t>110001541302</t>
  </si>
  <si>
    <t>利安达会计师事务所（特殊普通合伙）河北分所</t>
  </si>
  <si>
    <t>110003701307</t>
  </si>
  <si>
    <t>北京中咨新世纪会计师事务所有限公司河北分所</t>
  </si>
  <si>
    <t>110001681302</t>
  </si>
  <si>
    <t>中喜会计师事务所（特殊普通合伙）邯郸分所</t>
  </si>
  <si>
    <t>310000061301</t>
  </si>
  <si>
    <t>立信会计师事务所（特殊普通合伙）河北分所</t>
  </si>
  <si>
    <t>13000052</t>
  </si>
  <si>
    <t>廊坊益华会计师事务所有限公司</t>
  </si>
  <si>
    <t>13000032</t>
  </si>
  <si>
    <t>秦皇岛正源会计师事务所有限责任公司</t>
  </si>
  <si>
    <t>110002101304</t>
  </si>
  <si>
    <t>中审亚太会计师事务所有限公司河北分所</t>
  </si>
  <si>
    <t>110001021309</t>
  </si>
  <si>
    <t>北京永拓会计师事务所（特殊普通合伙）石家庄分所</t>
  </si>
  <si>
    <t>13000030</t>
  </si>
  <si>
    <t>河北衡信会计师事务所有限公司</t>
  </si>
  <si>
    <t>13010009</t>
  </si>
  <si>
    <t>河北金鑫会计师事务所有限公司</t>
  </si>
  <si>
    <t>13000023</t>
  </si>
  <si>
    <t>河北华诚会计师事务所有限责任公司</t>
  </si>
  <si>
    <t>13000006</t>
  </si>
  <si>
    <t>河北天勤会计师事务所有限责任公司</t>
  </si>
  <si>
    <t>13000048</t>
  </si>
  <si>
    <t>唐山华信会计师事务所有限公司</t>
  </si>
  <si>
    <t>110102051301</t>
  </si>
  <si>
    <t>中兴财光华会计师事务所（特殊普通合伙）保定大雁分所</t>
  </si>
  <si>
    <t>110001671301</t>
  </si>
  <si>
    <t>中兴华会计师事务所(特殊普通合伙）河北分所</t>
  </si>
  <si>
    <t>120100231304</t>
  </si>
  <si>
    <t>立信中联会计师事务所（特殊普通合伙）河北分所</t>
  </si>
  <si>
    <t>13000073</t>
  </si>
  <si>
    <t>河北太行会计师事务所有限责任公司</t>
  </si>
  <si>
    <t>13010013</t>
  </si>
  <si>
    <t>河北圣诺会计师事务所有限责任公司</t>
  </si>
  <si>
    <t>13000012</t>
  </si>
  <si>
    <t>河北鸿翔会计师事务所有限责任公司</t>
  </si>
  <si>
    <t>110100751301</t>
  </si>
  <si>
    <t>亚太（集团）会计师事务所（特殊普通合伙）河北分所</t>
  </si>
  <si>
    <t>13000040</t>
  </si>
  <si>
    <t>承德北方会计师事务所有限责任公司</t>
  </si>
  <si>
    <t>13000061</t>
  </si>
  <si>
    <t>河北中鑫会计师事务所有限公司</t>
  </si>
  <si>
    <t>13010029</t>
  </si>
  <si>
    <t>河北德永会计师事务所有限公司</t>
  </si>
  <si>
    <t>110102051302</t>
  </si>
  <si>
    <t>中兴财光华会计师事务所（特殊普通合伙）邢台分所</t>
  </si>
  <si>
    <t>13050008</t>
  </si>
  <si>
    <t>河北天佳会计师事务所有限公司</t>
  </si>
  <si>
    <t>13000109</t>
  </si>
  <si>
    <t>唐山中元精诚会计师事务所有限公司</t>
  </si>
  <si>
    <t>110000101306</t>
  </si>
  <si>
    <t>北京兴华会计师事务所（特殊普通合伙）渤海分所</t>
  </si>
  <si>
    <t>110102051304</t>
  </si>
  <si>
    <t>中兴财光华会计师事务所（特殊普通合伙）唐山分所</t>
  </si>
  <si>
    <t>13110001</t>
  </si>
  <si>
    <t>河北中正信会计师事务所有限公司</t>
  </si>
  <si>
    <t>13000054</t>
  </si>
  <si>
    <t>廊坊至信会计师事务所有限责任公司</t>
  </si>
  <si>
    <t>13000026</t>
  </si>
  <si>
    <t>河北中君汇信源会计师事务所有限责任公司</t>
  </si>
  <si>
    <t>13000064</t>
  </si>
  <si>
    <t>衡水金正会计师事务所有限责任公司</t>
  </si>
  <si>
    <t>110102051303</t>
  </si>
  <si>
    <t>中兴财光华会计师事务所（特殊普通合伙）衡水分所</t>
  </si>
  <si>
    <t>13000171</t>
  </si>
  <si>
    <t>张家口张垣会计师事务所有限责任公司</t>
  </si>
  <si>
    <t>13000016</t>
  </si>
  <si>
    <t>河北燕华会计师事务所有限责任公司</t>
  </si>
  <si>
    <t>13000049</t>
  </si>
  <si>
    <t>河北华狮会计师事务所有限责任公司</t>
  </si>
  <si>
    <t>13060001</t>
  </si>
  <si>
    <t>河北蓝天会计师事务所有限公司</t>
  </si>
  <si>
    <t>13060011</t>
  </si>
  <si>
    <t>保定正和信会计师事务所有限公司</t>
  </si>
  <si>
    <t>110101301309</t>
  </si>
  <si>
    <t>瑞华会计师事务所（特殊普通合伙）秦皇岛分所</t>
  </si>
  <si>
    <t>120000091301</t>
  </si>
  <si>
    <t>天津中审联有限责任会计师事务所河北顶誉分所</t>
  </si>
  <si>
    <t>13030003</t>
  </si>
  <si>
    <t>承德燕山会计师事务所有限责任公司</t>
  </si>
  <si>
    <t>13000074</t>
  </si>
  <si>
    <t>河北通达会计师事务所有限责任公司</t>
  </si>
  <si>
    <t>130000561303</t>
  </si>
  <si>
    <t>河北金诚会计师事务所有限责任公司承德正元分所</t>
  </si>
  <si>
    <t>13000110</t>
  </si>
  <si>
    <t>迁安弘信会计师事务所有限责任公司</t>
  </si>
  <si>
    <t>13050001</t>
  </si>
  <si>
    <t>唐山永安联合会计师事务所</t>
  </si>
  <si>
    <t>13000042</t>
  </si>
  <si>
    <t>唐山大众会计师事务所有限公司</t>
  </si>
  <si>
    <t>13000076</t>
  </si>
  <si>
    <t>河北盛华会计师事务所有限责任公司</t>
  </si>
  <si>
    <t>13010006</t>
  </si>
  <si>
    <t>河北中瑞会计师事务所有限责任公司</t>
  </si>
  <si>
    <t>13000092</t>
  </si>
  <si>
    <t>秦皇岛至诚会计师事务所有限责任公司</t>
  </si>
  <si>
    <t>13000041</t>
  </si>
  <si>
    <t>唐山正信会计师事务所有限公司</t>
  </si>
  <si>
    <t>13000014</t>
  </si>
  <si>
    <t>河北冀祥会计师事务所有限责任公司</t>
  </si>
  <si>
    <t>13010024</t>
  </si>
  <si>
    <t>河北勤越会计师事务所有限责任公司</t>
  </si>
  <si>
    <t>13010008</t>
  </si>
  <si>
    <t>河北中源会计师事务所有限公司</t>
  </si>
  <si>
    <t>13000055</t>
  </si>
  <si>
    <t>廊坊市瑞泰会计师事务所有限公司</t>
  </si>
  <si>
    <t>13010042</t>
  </si>
  <si>
    <t>河北红日会计师事务所有限责任公司</t>
  </si>
  <si>
    <t>13000017</t>
  </si>
  <si>
    <t>河北东方会计师事务所有限责任公司</t>
  </si>
  <si>
    <t>13000031</t>
  </si>
  <si>
    <t>秦皇岛星日阳会计师事务所有限公司</t>
  </si>
  <si>
    <t>13010010</t>
  </si>
  <si>
    <t>河北金桥会计师事务所有限公司</t>
  </si>
  <si>
    <t>13000028</t>
  </si>
  <si>
    <t>河北康龙德会计师事务所有限责任公司</t>
  </si>
  <si>
    <t>13000060</t>
  </si>
  <si>
    <t>河北正源会计师事务所有限责任公司</t>
  </si>
  <si>
    <t>13000033</t>
  </si>
  <si>
    <t>秦皇岛求实会计师事务所有限公司</t>
  </si>
  <si>
    <t>13000010</t>
  </si>
  <si>
    <t>河北立信会计师事务所有限责任公司</t>
  </si>
  <si>
    <t>120000361302</t>
  </si>
  <si>
    <t>天津倚天会计师事务所有限公司石家庄分所</t>
  </si>
  <si>
    <t>13000050</t>
  </si>
  <si>
    <t>沧州欣达会计师事务所有限责任公司</t>
  </si>
  <si>
    <t>13000155</t>
  </si>
  <si>
    <t>邢台正大会计师事务所有限责任公司</t>
  </si>
  <si>
    <t>13000034</t>
  </si>
  <si>
    <t>张家口华正会计师事务所有限责任公司</t>
  </si>
  <si>
    <t>120000321303</t>
  </si>
  <si>
    <t>天津市津华有限责任会计师事务所河北分所</t>
  </si>
  <si>
    <t>13110008</t>
  </si>
  <si>
    <t>河北中诚会计师事务所有限公司</t>
  </si>
  <si>
    <t>13110006</t>
  </si>
  <si>
    <t>邯郸长城会计师事务所</t>
  </si>
  <si>
    <t>13010050</t>
  </si>
  <si>
    <t>13000047</t>
  </si>
  <si>
    <t>唐山宏利会计师事务所有限责任公司</t>
  </si>
  <si>
    <t>13000121</t>
  </si>
  <si>
    <t>河北金源会计师事务所有限责任公司</t>
  </si>
  <si>
    <t>13070002</t>
  </si>
  <si>
    <t>廊坊中天建会计师事务所有限公司</t>
  </si>
  <si>
    <t>13000018</t>
  </si>
  <si>
    <t>河北冀鸿会计师事务所有限公司</t>
  </si>
  <si>
    <t>13010019</t>
  </si>
  <si>
    <t>河北永信中和会计师事务所有限公司</t>
  </si>
  <si>
    <t>13010004</t>
  </si>
  <si>
    <t>河北中翔宇会计师事务所有限公司</t>
  </si>
  <si>
    <t>13050004</t>
  </si>
  <si>
    <t>唐山天信会计师事务所有限公司</t>
  </si>
  <si>
    <t>13080001</t>
  </si>
  <si>
    <t>河北众泰会计师事务所有限公司</t>
  </si>
  <si>
    <t>13000037</t>
  </si>
  <si>
    <t>承德热河会计师事务所有限责任公司</t>
  </si>
  <si>
    <t>13000071</t>
  </si>
  <si>
    <t>邢台友信会计师事务所有限责任公司</t>
  </si>
  <si>
    <t>13000045</t>
  </si>
  <si>
    <t>唐山瑞达会计师事务所有限公司</t>
  </si>
  <si>
    <t>13110014</t>
  </si>
  <si>
    <t>邯郸市华泰会计师事务所</t>
  </si>
  <si>
    <t>13050003</t>
  </si>
  <si>
    <t>河北金谷会计师事所务有限责任公司</t>
  </si>
  <si>
    <t>13010046</t>
  </si>
  <si>
    <t>河北四合会计师事务所有限责任公司</t>
  </si>
  <si>
    <t>13040006</t>
  </si>
  <si>
    <t>秦皇岛正扬联合会计师事务所</t>
  </si>
  <si>
    <t>13050002</t>
  </si>
  <si>
    <t>唐山正大会计师事务所有限责任公司</t>
  </si>
  <si>
    <t>13000192</t>
  </si>
  <si>
    <t>廊坊天元会计师事务所有限责任公司</t>
  </si>
  <si>
    <t>13100003</t>
  </si>
  <si>
    <t>邢台同和会计师事务所</t>
  </si>
  <si>
    <t>13000179</t>
  </si>
  <si>
    <t>保定恒泰会计师事务所有限责任公司</t>
  </si>
  <si>
    <t>13000007</t>
  </si>
  <si>
    <t>河北仁达会计师事务所有限责任公司</t>
  </si>
  <si>
    <t>13110010</t>
  </si>
  <si>
    <t>河北天昊会计师事务所有限责任公司</t>
  </si>
  <si>
    <t>110000101307</t>
  </si>
  <si>
    <t>北京兴华会计师事务所（特殊普通合伙）河北分所</t>
  </si>
  <si>
    <t>13000186</t>
  </si>
  <si>
    <t>沧州骅源会计师事务所有限责任公司</t>
  </si>
  <si>
    <t>13000097</t>
  </si>
  <si>
    <t>张家口正信会计师事务所有限责任公司</t>
  </si>
  <si>
    <t>附件2：</t>
  </si>
  <si>
    <t>2015年河北省会计师事务所综合评价排名表（前百名）</t>
  </si>
  <si>
    <t>备注:1、全省会计师事务所参评前百家业务收入平均值：6377771.4； 2、全省会计师事务所参评前百家注册会计师人数平均值：22.93； 3、全省会计师事务所参评前百家行业贡献平均值：32.27。</t>
  </si>
  <si>
    <t>序号</t>
  </si>
  <si>
    <t>事务所编码</t>
  </si>
  <si>
    <t>事务所名称</t>
  </si>
  <si>
    <t>收入（元）</t>
  </si>
  <si>
    <t>收入指标得分</t>
  </si>
  <si>
    <t>注师人数</t>
  </si>
  <si>
    <t>注师人数指标得分</t>
  </si>
  <si>
    <t>执业质量指标得分</t>
  </si>
  <si>
    <t>行业贡献</t>
  </si>
  <si>
    <t>行业贡献指标得分</t>
  </si>
  <si>
    <t>总 分</t>
  </si>
  <si>
    <t>①</t>
  </si>
  <si>
    <r>
      <t>②</t>
    </r>
    <r>
      <rPr>
        <b/>
        <sz val="12"/>
        <rFont val="Times New Roman"/>
        <family val="1"/>
      </rPr>
      <t>=</t>
    </r>
    <r>
      <rPr>
        <b/>
        <sz val="12"/>
        <rFont val="宋体"/>
        <family val="0"/>
      </rPr>
      <t>①</t>
    </r>
    <r>
      <rPr>
        <b/>
        <sz val="12"/>
        <rFont val="Times New Roman"/>
        <family val="1"/>
      </rPr>
      <t>/6377771.4*55</t>
    </r>
  </si>
  <si>
    <t>③</t>
  </si>
  <si>
    <r>
      <t>④</t>
    </r>
    <r>
      <rPr>
        <b/>
        <sz val="12"/>
        <rFont val="Times New Roman"/>
        <family val="1"/>
      </rPr>
      <t>=</t>
    </r>
    <r>
      <rPr>
        <b/>
        <sz val="12"/>
        <rFont val="宋体"/>
        <family val="0"/>
      </rPr>
      <t>③</t>
    </r>
    <r>
      <rPr>
        <b/>
        <sz val="12"/>
        <rFont val="Times New Roman"/>
        <family val="1"/>
      </rPr>
      <t>/22.93*15</t>
    </r>
  </si>
  <si>
    <t>⑤</t>
  </si>
  <si>
    <t>⑥</t>
  </si>
  <si>
    <r>
      <t>⑦</t>
    </r>
    <r>
      <rPr>
        <b/>
        <sz val="12"/>
        <rFont val="Times New Roman"/>
        <family val="1"/>
      </rPr>
      <t>=</t>
    </r>
    <r>
      <rPr>
        <b/>
        <sz val="12"/>
        <rFont val="宋体"/>
        <family val="0"/>
      </rPr>
      <t>⑥</t>
    </r>
    <r>
      <rPr>
        <b/>
        <sz val="12"/>
        <rFont val="Times New Roman"/>
        <family val="1"/>
      </rPr>
      <t>/32.27*10</t>
    </r>
  </si>
  <si>
    <r>
      <t>⑧</t>
    </r>
    <r>
      <rPr>
        <b/>
        <sz val="12"/>
        <rFont val="Times New Roman"/>
        <family val="1"/>
      </rPr>
      <t>=</t>
    </r>
    <r>
      <rPr>
        <b/>
        <sz val="12"/>
        <rFont val="宋体"/>
        <family val="0"/>
      </rPr>
      <t>②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④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⑤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⑦</t>
    </r>
  </si>
  <si>
    <t>河北新悦和会计师事务所有限公司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</si>
</sst>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\ "/>
    <numFmt numFmtId="178" formatCode="0\ "/>
    <numFmt numFmtId="179" formatCode="0.00_ "/>
  </numFmts>
  <fonts count="11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right" vertical="center" wrapText="1"/>
    </xf>
    <xf numFmtId="178" fontId="7" fillId="2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4">
      <selection activeCell="F8" sqref="F8"/>
    </sheetView>
  </sheetViews>
  <sheetFormatPr defaultColWidth="9.00390625" defaultRowHeight="14.25"/>
  <cols>
    <col min="1" max="1" width="5.75390625" style="0" customWidth="1"/>
    <col min="2" max="2" width="10.75390625" style="0" customWidth="1"/>
    <col min="3" max="3" width="33.00390625" style="0" customWidth="1"/>
    <col min="4" max="4" width="11.75390625" style="0" customWidth="1"/>
    <col min="5" max="5" width="13.375" style="0" customWidth="1"/>
    <col min="6" max="6" width="5.875" style="0" customWidth="1"/>
    <col min="8" max="8" width="7.875" style="0" customWidth="1"/>
    <col min="9" max="9" width="5.25390625" style="0" customWidth="1"/>
    <col min="10" max="10" width="10.125" style="0" customWidth="1"/>
    <col min="11" max="11" width="10.25390625" style="0" customWidth="1"/>
    <col min="13" max="13" width="9.50390625" style="0" customWidth="1"/>
  </cols>
  <sheetData>
    <row r="1" spans="1:11" s="23" customFormat="1" ht="21" customHeight="1">
      <c r="A1" s="28" t="s">
        <v>199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s="23" customFormat="1" ht="25.5">
      <c r="A2" s="30" t="s">
        <v>200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10.5" customHeight="1">
      <c r="A3" s="2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</row>
    <row r="4" spans="1:11" s="9" customFormat="1" ht="52.5" customHeight="1">
      <c r="A4" s="31" t="s">
        <v>202</v>
      </c>
      <c r="B4" s="31" t="s">
        <v>203</v>
      </c>
      <c r="C4" s="31" t="s">
        <v>204</v>
      </c>
      <c r="D4" s="6" t="s">
        <v>205</v>
      </c>
      <c r="E4" s="6" t="s">
        <v>206</v>
      </c>
      <c r="F4" s="6" t="s">
        <v>207</v>
      </c>
      <c r="G4" s="6" t="s">
        <v>208</v>
      </c>
      <c r="H4" s="7" t="s">
        <v>209</v>
      </c>
      <c r="I4" s="8" t="s">
        <v>210</v>
      </c>
      <c r="J4" s="8" t="s">
        <v>211</v>
      </c>
      <c r="K4" s="8" t="s">
        <v>212</v>
      </c>
    </row>
    <row r="5" spans="1:11" s="11" customFormat="1" ht="39" customHeight="1">
      <c r="A5" s="32"/>
      <c r="B5" s="32"/>
      <c r="C5" s="32"/>
      <c r="D5" s="10" t="s">
        <v>213</v>
      </c>
      <c r="E5" s="10" t="s">
        <v>214</v>
      </c>
      <c r="F5" s="10" t="s">
        <v>215</v>
      </c>
      <c r="G5" s="6" t="s">
        <v>216</v>
      </c>
      <c r="H5" s="7" t="s">
        <v>217</v>
      </c>
      <c r="I5" s="8" t="s">
        <v>218</v>
      </c>
      <c r="J5" s="8" t="s">
        <v>219</v>
      </c>
      <c r="K5" s="8" t="s">
        <v>220</v>
      </c>
    </row>
    <row r="6" spans="1:11" s="11" customFormat="1" ht="26.25" customHeight="1">
      <c r="A6" s="12">
        <v>1</v>
      </c>
      <c r="B6" s="13" t="s">
        <v>0</v>
      </c>
      <c r="C6" s="13" t="s">
        <v>1</v>
      </c>
      <c r="D6" s="14">
        <v>76368525.81</v>
      </c>
      <c r="E6" s="15">
        <f aca="true" t="shared" si="0" ref="E6:E37">D6/6377771.4*55</f>
        <v>658.5794090314996</v>
      </c>
      <c r="F6" s="16">
        <v>45</v>
      </c>
      <c r="G6" s="17">
        <f aca="true" t="shared" si="1" ref="G6:G37">F6/22.93*15</f>
        <v>29.43741822939381</v>
      </c>
      <c r="H6" s="18">
        <v>20</v>
      </c>
      <c r="I6" s="19">
        <v>53</v>
      </c>
      <c r="J6" s="20">
        <f aca="true" t="shared" si="2" ref="J6:J37">I6/32.27*10</f>
        <v>16.42392314843508</v>
      </c>
      <c r="K6" s="17">
        <f aca="true" t="shared" si="3" ref="K6:K37">E6+G6+H6+J6</f>
        <v>724.4407504093284</v>
      </c>
    </row>
    <row r="7" spans="1:11" s="11" customFormat="1" ht="15.75" customHeight="1">
      <c r="A7" s="12">
        <v>2</v>
      </c>
      <c r="B7" s="13" t="s">
        <v>2</v>
      </c>
      <c r="C7" s="13" t="s">
        <v>3</v>
      </c>
      <c r="D7" s="14">
        <v>29793910.26</v>
      </c>
      <c r="E7" s="15">
        <f t="shared" si="0"/>
        <v>256.933803601051</v>
      </c>
      <c r="F7" s="16">
        <v>88</v>
      </c>
      <c r="G7" s="17">
        <f t="shared" si="1"/>
        <v>57.56650675970345</v>
      </c>
      <c r="H7" s="21">
        <v>20</v>
      </c>
      <c r="I7" s="19">
        <v>51</v>
      </c>
      <c r="J7" s="20">
        <f t="shared" si="2"/>
        <v>15.80415246358847</v>
      </c>
      <c r="K7" s="17">
        <f t="shared" si="3"/>
        <v>350.3044628243429</v>
      </c>
    </row>
    <row r="8" spans="1:11" s="11" customFormat="1" ht="15.75" customHeight="1">
      <c r="A8" s="12">
        <v>3</v>
      </c>
      <c r="B8" s="13" t="s">
        <v>4</v>
      </c>
      <c r="C8" s="13" t="s">
        <v>5</v>
      </c>
      <c r="D8" s="14">
        <v>23589916.99</v>
      </c>
      <c r="E8" s="15">
        <f t="shared" si="0"/>
        <v>203.43241440889523</v>
      </c>
      <c r="F8" s="16">
        <v>26</v>
      </c>
      <c r="G8" s="17">
        <f t="shared" si="1"/>
        <v>17.0082860880942</v>
      </c>
      <c r="H8" s="18">
        <v>20</v>
      </c>
      <c r="I8" s="19">
        <v>32</v>
      </c>
      <c r="J8" s="20">
        <f t="shared" si="2"/>
        <v>9.916330957545707</v>
      </c>
      <c r="K8" s="17">
        <f t="shared" si="3"/>
        <v>250.35703145453513</v>
      </c>
    </row>
    <row r="9" spans="1:12" s="11" customFormat="1" ht="22.5" customHeight="1">
      <c r="A9" s="12">
        <v>4</v>
      </c>
      <c r="B9" s="13" t="s">
        <v>6</v>
      </c>
      <c r="C9" s="13" t="s">
        <v>7</v>
      </c>
      <c r="D9" s="14">
        <v>21344821.96</v>
      </c>
      <c r="E9" s="15">
        <f t="shared" si="0"/>
        <v>184.0713839006522</v>
      </c>
      <c r="F9" s="16">
        <v>44</v>
      </c>
      <c r="G9" s="17">
        <f t="shared" si="1"/>
        <v>28.783253379851725</v>
      </c>
      <c r="H9" s="21">
        <v>20</v>
      </c>
      <c r="I9" s="19">
        <v>49</v>
      </c>
      <c r="J9" s="20">
        <f t="shared" si="2"/>
        <v>15.184381778741864</v>
      </c>
      <c r="K9" s="17">
        <f t="shared" si="3"/>
        <v>248.03901905924576</v>
      </c>
      <c r="L9" s="22"/>
    </row>
    <row r="10" spans="1:11" s="11" customFormat="1" ht="15.75" customHeight="1">
      <c r="A10" s="12">
        <v>5</v>
      </c>
      <c r="B10" s="13" t="s">
        <v>8</v>
      </c>
      <c r="C10" s="13" t="s">
        <v>9</v>
      </c>
      <c r="D10" s="14">
        <v>20700846</v>
      </c>
      <c r="E10" s="15">
        <f t="shared" si="0"/>
        <v>178.5179271241989</v>
      </c>
      <c r="F10" s="16">
        <v>60</v>
      </c>
      <c r="G10" s="17">
        <f t="shared" si="1"/>
        <v>39.24989097252508</v>
      </c>
      <c r="H10" s="18">
        <v>20</v>
      </c>
      <c r="I10" s="19">
        <v>30</v>
      </c>
      <c r="J10" s="20">
        <f t="shared" si="2"/>
        <v>9.2965602726991</v>
      </c>
      <c r="K10" s="17">
        <f t="shared" si="3"/>
        <v>247.0643783694231</v>
      </c>
    </row>
    <row r="11" spans="1:11" s="11" customFormat="1" ht="15.75" customHeight="1">
      <c r="A11" s="12">
        <v>6</v>
      </c>
      <c r="B11" s="13" t="s">
        <v>10</v>
      </c>
      <c r="C11" s="13" t="s">
        <v>11</v>
      </c>
      <c r="D11" s="14">
        <v>20288228.17</v>
      </c>
      <c r="E11" s="15">
        <f t="shared" si="0"/>
        <v>174.959633916951</v>
      </c>
      <c r="F11" s="16">
        <v>50</v>
      </c>
      <c r="G11" s="17">
        <f t="shared" si="1"/>
        <v>32.70824247710423</v>
      </c>
      <c r="H11" s="18">
        <v>20</v>
      </c>
      <c r="I11" s="19">
        <v>50</v>
      </c>
      <c r="J11" s="20">
        <f t="shared" si="2"/>
        <v>15.49426712116517</v>
      </c>
      <c r="K11" s="17">
        <f t="shared" si="3"/>
        <v>243.16214351522038</v>
      </c>
    </row>
    <row r="12" spans="1:11" s="11" customFormat="1" ht="25.5" customHeight="1">
      <c r="A12" s="12">
        <v>7</v>
      </c>
      <c r="B12" s="13" t="s">
        <v>12</v>
      </c>
      <c r="C12" s="13" t="s">
        <v>13</v>
      </c>
      <c r="D12" s="14">
        <v>20292466.76</v>
      </c>
      <c r="E12" s="15">
        <f t="shared" si="0"/>
        <v>174.996186254026</v>
      </c>
      <c r="F12" s="16">
        <v>36</v>
      </c>
      <c r="G12" s="17">
        <f t="shared" si="1"/>
        <v>23.549934583515046</v>
      </c>
      <c r="H12" s="21">
        <v>20</v>
      </c>
      <c r="I12" s="19">
        <v>27</v>
      </c>
      <c r="J12" s="20">
        <f t="shared" si="2"/>
        <v>8.366904245429192</v>
      </c>
      <c r="K12" s="17">
        <f t="shared" si="3"/>
        <v>226.91302508297022</v>
      </c>
    </row>
    <row r="13" spans="1:11" s="11" customFormat="1" ht="24" customHeight="1">
      <c r="A13" s="12">
        <v>8</v>
      </c>
      <c r="B13" s="13" t="s">
        <v>14</v>
      </c>
      <c r="C13" s="13" t="s">
        <v>15</v>
      </c>
      <c r="D13" s="14">
        <v>16430312.96</v>
      </c>
      <c r="E13" s="15">
        <f t="shared" si="0"/>
        <v>141.69012279116808</v>
      </c>
      <c r="F13" s="16">
        <v>20</v>
      </c>
      <c r="G13" s="17">
        <f t="shared" si="1"/>
        <v>13.083296990841692</v>
      </c>
      <c r="H13" s="21">
        <v>20</v>
      </c>
      <c r="I13" s="19">
        <v>42</v>
      </c>
      <c r="J13" s="20">
        <f t="shared" si="2"/>
        <v>13.015184381778742</v>
      </c>
      <c r="K13" s="17">
        <f t="shared" si="3"/>
        <v>187.7886041637885</v>
      </c>
    </row>
    <row r="14" spans="1:11" s="11" customFormat="1" ht="15.75" customHeight="1">
      <c r="A14" s="12">
        <v>9</v>
      </c>
      <c r="B14" s="13" t="s">
        <v>16</v>
      </c>
      <c r="C14" s="13" t="s">
        <v>17</v>
      </c>
      <c r="D14" s="14">
        <v>13553567.48</v>
      </c>
      <c r="E14" s="15">
        <f t="shared" si="0"/>
        <v>116.88192703175282</v>
      </c>
      <c r="F14" s="16">
        <v>28</v>
      </c>
      <c r="G14" s="17">
        <f t="shared" si="1"/>
        <v>18.31661578717837</v>
      </c>
      <c r="H14" s="21">
        <v>20</v>
      </c>
      <c r="I14" s="19">
        <v>32</v>
      </c>
      <c r="J14" s="20">
        <f t="shared" si="2"/>
        <v>9.916330957545707</v>
      </c>
      <c r="K14" s="17">
        <f t="shared" si="3"/>
        <v>165.1148737764769</v>
      </c>
    </row>
    <row r="15" spans="1:11" s="11" customFormat="1" ht="15.75" customHeight="1">
      <c r="A15" s="12">
        <v>10</v>
      </c>
      <c r="B15" s="13" t="s">
        <v>18</v>
      </c>
      <c r="C15" s="13" t="s">
        <v>19</v>
      </c>
      <c r="D15" s="14">
        <v>13603069.87</v>
      </c>
      <c r="E15" s="15">
        <f t="shared" si="0"/>
        <v>117.30882089157349</v>
      </c>
      <c r="F15" s="16">
        <v>26</v>
      </c>
      <c r="G15" s="17">
        <f t="shared" si="1"/>
        <v>17.0082860880942</v>
      </c>
      <c r="H15" s="18">
        <v>20</v>
      </c>
      <c r="I15" s="19">
        <v>25</v>
      </c>
      <c r="J15" s="20">
        <f t="shared" si="2"/>
        <v>7.747133560582585</v>
      </c>
      <c r="K15" s="17">
        <f t="shared" si="3"/>
        <v>162.0642405402503</v>
      </c>
    </row>
    <row r="16" spans="1:11" s="11" customFormat="1" ht="15.75" customHeight="1">
      <c r="A16" s="12">
        <v>11</v>
      </c>
      <c r="B16" s="13" t="s">
        <v>20</v>
      </c>
      <c r="C16" s="13" t="s">
        <v>21</v>
      </c>
      <c r="D16" s="14">
        <v>10672558.13</v>
      </c>
      <c r="E16" s="15">
        <f t="shared" si="0"/>
        <v>92.03696092807591</v>
      </c>
      <c r="F16" s="16">
        <v>24</v>
      </c>
      <c r="G16" s="17">
        <f t="shared" si="1"/>
        <v>15.69995638901003</v>
      </c>
      <c r="H16" s="18">
        <v>20</v>
      </c>
      <c r="I16" s="19">
        <v>37</v>
      </c>
      <c r="J16" s="20">
        <f t="shared" si="2"/>
        <v>11.465757669662224</v>
      </c>
      <c r="K16" s="17">
        <f t="shared" si="3"/>
        <v>139.20267498674815</v>
      </c>
    </row>
    <row r="17" spans="1:11" s="11" customFormat="1" ht="15.75" customHeight="1">
      <c r="A17" s="12">
        <v>12</v>
      </c>
      <c r="B17" s="13" t="s">
        <v>22</v>
      </c>
      <c r="C17" s="13" t="s">
        <v>23</v>
      </c>
      <c r="D17" s="14">
        <v>9450312.06</v>
      </c>
      <c r="E17" s="15">
        <f t="shared" si="0"/>
        <v>81.49667504545553</v>
      </c>
      <c r="F17" s="16">
        <v>35</v>
      </c>
      <c r="G17" s="17">
        <f t="shared" si="1"/>
        <v>22.895769733972962</v>
      </c>
      <c r="H17" s="21">
        <v>20</v>
      </c>
      <c r="I17" s="19">
        <v>38</v>
      </c>
      <c r="J17" s="20">
        <f t="shared" si="2"/>
        <v>11.775643012085528</v>
      </c>
      <c r="K17" s="17">
        <f t="shared" si="3"/>
        <v>136.16808779151404</v>
      </c>
    </row>
    <row r="18" spans="1:11" s="11" customFormat="1" ht="15.75" customHeight="1">
      <c r="A18" s="12">
        <v>13</v>
      </c>
      <c r="B18" s="13" t="s">
        <v>24</v>
      </c>
      <c r="C18" s="13" t="s">
        <v>25</v>
      </c>
      <c r="D18" s="14">
        <v>10163835.26</v>
      </c>
      <c r="E18" s="15">
        <f t="shared" si="0"/>
        <v>87.64988649483422</v>
      </c>
      <c r="F18" s="16">
        <v>26</v>
      </c>
      <c r="G18" s="17">
        <f t="shared" si="1"/>
        <v>17.0082860880942</v>
      </c>
      <c r="H18" s="21">
        <v>20</v>
      </c>
      <c r="I18" s="19">
        <v>35</v>
      </c>
      <c r="J18" s="20">
        <f t="shared" si="2"/>
        <v>10.845986984815617</v>
      </c>
      <c r="K18" s="17">
        <f t="shared" si="3"/>
        <v>135.50415956774404</v>
      </c>
    </row>
    <row r="19" spans="1:11" s="11" customFormat="1" ht="15.75" customHeight="1">
      <c r="A19" s="12">
        <v>14</v>
      </c>
      <c r="B19" s="13" t="s">
        <v>28</v>
      </c>
      <c r="C19" s="13" t="s">
        <v>29</v>
      </c>
      <c r="D19" s="14">
        <v>7422251.13</v>
      </c>
      <c r="E19" s="15">
        <f t="shared" si="0"/>
        <v>64.00728194020877</v>
      </c>
      <c r="F19" s="16">
        <v>52</v>
      </c>
      <c r="G19" s="17">
        <f t="shared" si="1"/>
        <v>34.0165721761884</v>
      </c>
      <c r="H19" s="18">
        <v>20</v>
      </c>
      <c r="I19" s="19">
        <v>42</v>
      </c>
      <c r="J19" s="20">
        <f t="shared" si="2"/>
        <v>13.015184381778742</v>
      </c>
      <c r="K19" s="17">
        <f t="shared" si="3"/>
        <v>131.0390384981759</v>
      </c>
    </row>
    <row r="20" spans="1:11" s="11" customFormat="1" ht="24" customHeight="1">
      <c r="A20" s="12">
        <v>15</v>
      </c>
      <c r="B20" s="13" t="s">
        <v>26</v>
      </c>
      <c r="C20" s="13" t="s">
        <v>27</v>
      </c>
      <c r="D20" s="14">
        <v>10003864.08</v>
      </c>
      <c r="E20" s="15">
        <f t="shared" si="0"/>
        <v>86.2703427093671</v>
      </c>
      <c r="F20" s="16">
        <v>24</v>
      </c>
      <c r="G20" s="17">
        <f t="shared" si="1"/>
        <v>15.69995638901003</v>
      </c>
      <c r="H20" s="18">
        <v>20</v>
      </c>
      <c r="I20" s="19">
        <v>28</v>
      </c>
      <c r="J20" s="20">
        <f t="shared" si="2"/>
        <v>8.676789587852493</v>
      </c>
      <c r="K20" s="17">
        <f t="shared" si="3"/>
        <v>130.6470886862296</v>
      </c>
    </row>
    <row r="21" spans="1:11" s="11" customFormat="1" ht="15.75" customHeight="1">
      <c r="A21" s="12">
        <v>16</v>
      </c>
      <c r="B21" s="13" t="s">
        <v>30</v>
      </c>
      <c r="C21" s="13" t="s">
        <v>31</v>
      </c>
      <c r="D21" s="14">
        <v>8861600</v>
      </c>
      <c r="E21" s="15">
        <f t="shared" si="0"/>
        <v>76.41979767415307</v>
      </c>
      <c r="F21" s="16">
        <v>31</v>
      </c>
      <c r="G21" s="17">
        <f t="shared" si="1"/>
        <v>20.279110335804624</v>
      </c>
      <c r="H21" s="18">
        <v>20</v>
      </c>
      <c r="I21" s="19">
        <v>15</v>
      </c>
      <c r="J21" s="20">
        <f t="shared" si="2"/>
        <v>4.64828013634955</v>
      </c>
      <c r="K21" s="17">
        <f t="shared" si="3"/>
        <v>121.34718814630726</v>
      </c>
    </row>
    <row r="22" spans="1:11" s="11" customFormat="1" ht="15.75" customHeight="1">
      <c r="A22" s="12">
        <v>17</v>
      </c>
      <c r="B22" s="13" t="s">
        <v>32</v>
      </c>
      <c r="C22" s="13" t="s">
        <v>33</v>
      </c>
      <c r="D22" s="14">
        <v>8262055.29</v>
      </c>
      <c r="E22" s="15">
        <f t="shared" si="0"/>
        <v>71.24950275734248</v>
      </c>
      <c r="F22" s="16">
        <v>26</v>
      </c>
      <c r="G22" s="17">
        <f t="shared" si="1"/>
        <v>17.0082860880942</v>
      </c>
      <c r="H22" s="21">
        <v>20</v>
      </c>
      <c r="I22" s="19">
        <v>36</v>
      </c>
      <c r="J22" s="20">
        <f t="shared" si="2"/>
        <v>11.15587232723892</v>
      </c>
      <c r="K22" s="17">
        <f t="shared" si="3"/>
        <v>119.4136611726756</v>
      </c>
    </row>
    <row r="23" spans="1:11" s="11" customFormat="1" ht="15.75" customHeight="1">
      <c r="A23" s="12">
        <v>18</v>
      </c>
      <c r="B23" s="13" t="s">
        <v>34</v>
      </c>
      <c r="C23" s="13" t="s">
        <v>35</v>
      </c>
      <c r="D23" s="14">
        <v>8073787.38</v>
      </c>
      <c r="E23" s="15">
        <f t="shared" si="0"/>
        <v>69.62593640468205</v>
      </c>
      <c r="F23" s="16">
        <v>27</v>
      </c>
      <c r="G23" s="17">
        <f t="shared" si="1"/>
        <v>17.662450937636287</v>
      </c>
      <c r="H23" s="18">
        <v>20</v>
      </c>
      <c r="I23" s="19">
        <v>29</v>
      </c>
      <c r="J23" s="20">
        <f t="shared" si="2"/>
        <v>8.986674930275797</v>
      </c>
      <c r="K23" s="17">
        <f t="shared" si="3"/>
        <v>116.27506227259414</v>
      </c>
    </row>
    <row r="24" spans="1:11" s="11" customFormat="1" ht="15.75" customHeight="1">
      <c r="A24" s="12">
        <v>19</v>
      </c>
      <c r="B24" s="13" t="s">
        <v>36</v>
      </c>
      <c r="C24" s="13" t="s">
        <v>37</v>
      </c>
      <c r="D24" s="14">
        <v>7207251.56</v>
      </c>
      <c r="E24" s="15">
        <f t="shared" si="0"/>
        <v>62.153189717649646</v>
      </c>
      <c r="F24" s="16">
        <v>29</v>
      </c>
      <c r="G24" s="17">
        <f t="shared" si="1"/>
        <v>18.970780636720455</v>
      </c>
      <c r="H24" s="18">
        <v>20</v>
      </c>
      <c r="I24" s="19">
        <v>46</v>
      </c>
      <c r="J24" s="20">
        <f t="shared" si="2"/>
        <v>14.254725751471955</v>
      </c>
      <c r="K24" s="17">
        <f t="shared" si="3"/>
        <v>115.37869610584205</v>
      </c>
    </row>
    <row r="25" spans="1:11" s="11" customFormat="1" ht="22.5" customHeight="1">
      <c r="A25" s="12">
        <v>20</v>
      </c>
      <c r="B25" s="13" t="s">
        <v>38</v>
      </c>
      <c r="C25" s="13" t="s">
        <v>39</v>
      </c>
      <c r="D25" s="14">
        <v>7251674.35</v>
      </c>
      <c r="E25" s="15">
        <f t="shared" si="0"/>
        <v>62.53627862077339</v>
      </c>
      <c r="F25" s="16">
        <v>25</v>
      </c>
      <c r="G25" s="17">
        <f t="shared" si="1"/>
        <v>16.354121238552114</v>
      </c>
      <c r="H25" s="21">
        <v>20</v>
      </c>
      <c r="I25" s="19">
        <v>46</v>
      </c>
      <c r="J25" s="20">
        <f t="shared" si="2"/>
        <v>14.254725751471955</v>
      </c>
      <c r="K25" s="17">
        <f t="shared" si="3"/>
        <v>113.14512561079745</v>
      </c>
    </row>
    <row r="26" spans="1:11" s="11" customFormat="1" ht="15.75" customHeight="1">
      <c r="A26" s="12">
        <v>21</v>
      </c>
      <c r="B26" s="13" t="s">
        <v>40</v>
      </c>
      <c r="C26" s="13" t="s">
        <v>41</v>
      </c>
      <c r="D26" s="14">
        <v>7609708.74</v>
      </c>
      <c r="E26" s="15">
        <f t="shared" si="0"/>
        <v>65.62386050713577</v>
      </c>
      <c r="F26" s="16">
        <v>25</v>
      </c>
      <c r="G26" s="17">
        <f t="shared" si="1"/>
        <v>16.354121238552114</v>
      </c>
      <c r="H26" s="21">
        <v>20</v>
      </c>
      <c r="I26" s="19">
        <v>25</v>
      </c>
      <c r="J26" s="20">
        <f t="shared" si="2"/>
        <v>7.747133560582585</v>
      </c>
      <c r="K26" s="17">
        <f t="shared" si="3"/>
        <v>109.72511530627047</v>
      </c>
    </row>
    <row r="27" spans="1:11" s="11" customFormat="1" ht="21" customHeight="1">
      <c r="A27" s="12">
        <v>22</v>
      </c>
      <c r="B27" s="13" t="s">
        <v>42</v>
      </c>
      <c r="C27" s="13" t="s">
        <v>43</v>
      </c>
      <c r="D27" s="14">
        <v>6529830.1</v>
      </c>
      <c r="E27" s="15">
        <f t="shared" si="0"/>
        <v>56.31130891583853</v>
      </c>
      <c r="F27" s="16">
        <v>26</v>
      </c>
      <c r="G27" s="17">
        <f t="shared" si="1"/>
        <v>17.0082860880942</v>
      </c>
      <c r="H27" s="18">
        <v>20</v>
      </c>
      <c r="I27" s="19">
        <v>35</v>
      </c>
      <c r="J27" s="20">
        <f t="shared" si="2"/>
        <v>10.845986984815617</v>
      </c>
      <c r="K27" s="17">
        <f t="shared" si="3"/>
        <v>104.16558198874836</v>
      </c>
    </row>
    <row r="28" spans="1:11" s="11" customFormat="1" ht="15.75" customHeight="1">
      <c r="A28" s="12">
        <v>23</v>
      </c>
      <c r="B28" s="13" t="s">
        <v>44</v>
      </c>
      <c r="C28" s="13" t="s">
        <v>45</v>
      </c>
      <c r="D28" s="14">
        <v>6611905.8</v>
      </c>
      <c r="E28" s="15">
        <f t="shared" si="0"/>
        <v>57.01910529436661</v>
      </c>
      <c r="F28" s="16">
        <v>27</v>
      </c>
      <c r="G28" s="17">
        <f t="shared" si="1"/>
        <v>17.662450937636287</v>
      </c>
      <c r="H28" s="18">
        <v>20</v>
      </c>
      <c r="I28" s="19">
        <v>30</v>
      </c>
      <c r="J28" s="20">
        <f t="shared" si="2"/>
        <v>9.2965602726991</v>
      </c>
      <c r="K28" s="17">
        <f t="shared" si="3"/>
        <v>103.97811650470199</v>
      </c>
    </row>
    <row r="29" spans="1:11" s="11" customFormat="1" ht="15.75" customHeight="1">
      <c r="A29" s="12">
        <v>24</v>
      </c>
      <c r="B29" s="13" t="s">
        <v>46</v>
      </c>
      <c r="C29" s="13" t="s">
        <v>47</v>
      </c>
      <c r="D29" s="14">
        <v>6554125.86</v>
      </c>
      <c r="E29" s="15">
        <f t="shared" si="0"/>
        <v>56.520828310026914</v>
      </c>
      <c r="F29" s="16">
        <v>27</v>
      </c>
      <c r="G29" s="17">
        <f t="shared" si="1"/>
        <v>17.662450937636287</v>
      </c>
      <c r="H29" s="21">
        <v>20</v>
      </c>
      <c r="I29" s="19">
        <v>23</v>
      </c>
      <c r="J29" s="20">
        <f t="shared" si="2"/>
        <v>7.127362875735978</v>
      </c>
      <c r="K29" s="17">
        <f t="shared" si="3"/>
        <v>101.31064212339918</v>
      </c>
    </row>
    <row r="30" spans="1:11" s="11" customFormat="1" ht="15.75" customHeight="1">
      <c r="A30" s="12">
        <v>25</v>
      </c>
      <c r="B30" s="13" t="s">
        <v>48</v>
      </c>
      <c r="C30" s="13" t="s">
        <v>49</v>
      </c>
      <c r="D30" s="14">
        <v>5632859.61</v>
      </c>
      <c r="E30" s="15">
        <f t="shared" si="0"/>
        <v>48.57610270415149</v>
      </c>
      <c r="F30" s="16">
        <v>27</v>
      </c>
      <c r="G30" s="17">
        <f t="shared" si="1"/>
        <v>17.662450937636287</v>
      </c>
      <c r="H30" s="18">
        <v>20</v>
      </c>
      <c r="I30" s="19">
        <v>43</v>
      </c>
      <c r="J30" s="20">
        <f t="shared" si="2"/>
        <v>13.325069724202043</v>
      </c>
      <c r="K30" s="17">
        <f t="shared" si="3"/>
        <v>99.56362336598981</v>
      </c>
    </row>
    <row r="31" spans="1:11" s="11" customFormat="1" ht="15.75" customHeight="1">
      <c r="A31" s="12">
        <v>26</v>
      </c>
      <c r="B31" s="13" t="s">
        <v>50</v>
      </c>
      <c r="C31" s="13" t="s">
        <v>51</v>
      </c>
      <c r="D31" s="14">
        <v>6177184.47</v>
      </c>
      <c r="E31" s="15">
        <f t="shared" si="0"/>
        <v>53.270198089884495</v>
      </c>
      <c r="F31" s="16">
        <v>25</v>
      </c>
      <c r="G31" s="17">
        <f t="shared" si="1"/>
        <v>16.354121238552114</v>
      </c>
      <c r="H31" s="21">
        <v>20</v>
      </c>
      <c r="I31" s="19">
        <v>23</v>
      </c>
      <c r="J31" s="20">
        <f t="shared" si="2"/>
        <v>7.127362875735978</v>
      </c>
      <c r="K31" s="17">
        <f t="shared" si="3"/>
        <v>96.7516822041726</v>
      </c>
    </row>
    <row r="32" spans="1:11" s="11" customFormat="1" ht="15.75" customHeight="1">
      <c r="A32" s="12">
        <v>27</v>
      </c>
      <c r="B32" s="13" t="s">
        <v>52</v>
      </c>
      <c r="C32" s="13" t="s">
        <v>53</v>
      </c>
      <c r="D32" s="14">
        <v>6740682.77</v>
      </c>
      <c r="E32" s="15">
        <f t="shared" si="0"/>
        <v>58.12963950855936</v>
      </c>
      <c r="F32" s="16">
        <v>16</v>
      </c>
      <c r="G32" s="17">
        <f t="shared" si="1"/>
        <v>10.466637592673354</v>
      </c>
      <c r="H32" s="21">
        <v>20</v>
      </c>
      <c r="I32" s="19">
        <v>23</v>
      </c>
      <c r="J32" s="20">
        <f t="shared" si="2"/>
        <v>7.127362875735978</v>
      </c>
      <c r="K32" s="17">
        <f t="shared" si="3"/>
        <v>95.7236399769687</v>
      </c>
    </row>
    <row r="33" spans="1:11" s="11" customFormat="1" ht="15.75" customHeight="1">
      <c r="A33" s="12">
        <v>28</v>
      </c>
      <c r="B33" s="13" t="s">
        <v>54</v>
      </c>
      <c r="C33" s="13" t="s">
        <v>55</v>
      </c>
      <c r="D33" s="14">
        <v>5259910.37</v>
      </c>
      <c r="E33" s="15">
        <f t="shared" si="0"/>
        <v>45.35989959596231</v>
      </c>
      <c r="F33" s="16">
        <v>25</v>
      </c>
      <c r="G33" s="17">
        <f t="shared" si="1"/>
        <v>16.354121238552114</v>
      </c>
      <c r="H33" s="21">
        <v>20</v>
      </c>
      <c r="I33" s="19">
        <v>44</v>
      </c>
      <c r="J33" s="20">
        <f t="shared" si="2"/>
        <v>13.634955066625347</v>
      </c>
      <c r="K33" s="17">
        <f t="shared" si="3"/>
        <v>95.34897590113978</v>
      </c>
    </row>
    <row r="34" spans="1:11" s="11" customFormat="1" ht="15.75" customHeight="1">
      <c r="A34" s="12">
        <v>29</v>
      </c>
      <c r="B34" s="13" t="s">
        <v>56</v>
      </c>
      <c r="C34" s="13" t="s">
        <v>57</v>
      </c>
      <c r="D34" s="14">
        <v>5627733.05</v>
      </c>
      <c r="E34" s="15">
        <f t="shared" si="0"/>
        <v>48.531892778408455</v>
      </c>
      <c r="F34" s="16">
        <v>26</v>
      </c>
      <c r="G34" s="17">
        <f t="shared" si="1"/>
        <v>17.0082860880942</v>
      </c>
      <c r="H34" s="21">
        <v>20</v>
      </c>
      <c r="I34" s="19">
        <v>23</v>
      </c>
      <c r="J34" s="20">
        <f t="shared" si="2"/>
        <v>7.127362875735978</v>
      </c>
      <c r="K34" s="17">
        <f t="shared" si="3"/>
        <v>92.66754174223864</v>
      </c>
    </row>
    <row r="35" spans="1:11" s="11" customFormat="1" ht="21.75" customHeight="1">
      <c r="A35" s="12">
        <v>30</v>
      </c>
      <c r="B35" s="13" t="s">
        <v>58</v>
      </c>
      <c r="C35" s="13" t="s">
        <v>59</v>
      </c>
      <c r="D35" s="14">
        <v>5048524.32</v>
      </c>
      <c r="E35" s="15">
        <f t="shared" si="0"/>
        <v>43.53696929306685</v>
      </c>
      <c r="F35" s="16">
        <v>25</v>
      </c>
      <c r="G35" s="17">
        <f t="shared" si="1"/>
        <v>16.354121238552114</v>
      </c>
      <c r="H35" s="18">
        <v>20</v>
      </c>
      <c r="I35" s="19">
        <v>39</v>
      </c>
      <c r="J35" s="20">
        <f t="shared" si="2"/>
        <v>12.08552835450883</v>
      </c>
      <c r="K35" s="17">
        <f t="shared" si="3"/>
        <v>91.9766188861278</v>
      </c>
    </row>
    <row r="36" spans="1:11" s="11" customFormat="1" ht="15.75" customHeight="1">
      <c r="A36" s="12">
        <v>31</v>
      </c>
      <c r="B36" s="13" t="s">
        <v>60</v>
      </c>
      <c r="C36" s="13" t="s">
        <v>61</v>
      </c>
      <c r="D36" s="14">
        <v>4561900</v>
      </c>
      <c r="E36" s="15">
        <f t="shared" si="0"/>
        <v>39.34046616973446</v>
      </c>
      <c r="F36" s="16">
        <v>24</v>
      </c>
      <c r="G36" s="17">
        <f t="shared" si="1"/>
        <v>15.69995638901003</v>
      </c>
      <c r="H36" s="18">
        <v>20</v>
      </c>
      <c r="I36" s="19">
        <v>53</v>
      </c>
      <c r="J36" s="20">
        <f t="shared" si="2"/>
        <v>16.42392314843508</v>
      </c>
      <c r="K36" s="17">
        <f t="shared" si="3"/>
        <v>91.46434570717958</v>
      </c>
    </row>
    <row r="37" spans="1:11" s="11" customFormat="1" ht="15.75" customHeight="1">
      <c r="A37" s="12">
        <v>32</v>
      </c>
      <c r="B37" s="13" t="s">
        <v>70</v>
      </c>
      <c r="C37" s="13" t="s">
        <v>71</v>
      </c>
      <c r="D37" s="14">
        <v>5033750.14</v>
      </c>
      <c r="E37" s="15">
        <f t="shared" si="0"/>
        <v>43.40956116740088</v>
      </c>
      <c r="F37" s="16">
        <v>31</v>
      </c>
      <c r="G37" s="17">
        <f t="shared" si="1"/>
        <v>20.279110335804624</v>
      </c>
      <c r="H37" s="21">
        <v>20</v>
      </c>
      <c r="I37" s="19">
        <v>24</v>
      </c>
      <c r="J37" s="20">
        <f t="shared" si="2"/>
        <v>7.43724821815928</v>
      </c>
      <c r="K37" s="17">
        <f t="shared" si="3"/>
        <v>91.1259197213648</v>
      </c>
    </row>
    <row r="38" spans="1:11" s="11" customFormat="1" ht="15.75" customHeight="1">
      <c r="A38" s="12">
        <v>33</v>
      </c>
      <c r="B38" s="13" t="s">
        <v>62</v>
      </c>
      <c r="C38" s="13" t="s">
        <v>63</v>
      </c>
      <c r="D38" s="14">
        <v>5555893.2</v>
      </c>
      <c r="E38" s="15">
        <f aca="true" t="shared" si="4" ref="E38:E69">D38/6377771.4*55</f>
        <v>47.91236732003282</v>
      </c>
      <c r="F38" s="16">
        <v>22</v>
      </c>
      <c r="G38" s="17">
        <f aca="true" t="shared" si="5" ref="G38:G69">F38/22.93*15</f>
        <v>14.391626689925863</v>
      </c>
      <c r="H38" s="18">
        <v>20</v>
      </c>
      <c r="I38" s="19">
        <v>27</v>
      </c>
      <c r="J38" s="20">
        <f aca="true" t="shared" si="6" ref="J38:J69">I38/32.27*10</f>
        <v>8.366904245429192</v>
      </c>
      <c r="K38" s="17">
        <f aca="true" t="shared" si="7" ref="K38:K69">E38+G38+H38+J38</f>
        <v>90.67089825538788</v>
      </c>
    </row>
    <row r="39" spans="1:11" s="11" customFormat="1" ht="23.25" customHeight="1">
      <c r="A39" s="12">
        <v>34</v>
      </c>
      <c r="B39" s="13" t="s">
        <v>64</v>
      </c>
      <c r="C39" s="13" t="s">
        <v>65</v>
      </c>
      <c r="D39" s="14">
        <v>6034388.35</v>
      </c>
      <c r="E39" s="15">
        <f t="shared" si="4"/>
        <v>52.038766903749476</v>
      </c>
      <c r="F39" s="16">
        <v>21</v>
      </c>
      <c r="G39" s="17">
        <f t="shared" si="5"/>
        <v>13.737461840383776</v>
      </c>
      <c r="H39" s="18">
        <v>20</v>
      </c>
      <c r="I39" s="19">
        <v>15</v>
      </c>
      <c r="J39" s="20">
        <f t="shared" si="6"/>
        <v>4.64828013634955</v>
      </c>
      <c r="K39" s="17">
        <f t="shared" si="7"/>
        <v>90.4245088804828</v>
      </c>
    </row>
    <row r="40" spans="1:11" s="11" customFormat="1" ht="24" customHeight="1">
      <c r="A40" s="12">
        <v>35</v>
      </c>
      <c r="B40" s="13" t="s">
        <v>66</v>
      </c>
      <c r="C40" s="13" t="s">
        <v>67</v>
      </c>
      <c r="D40" s="14">
        <v>5067786.4</v>
      </c>
      <c r="E40" s="15">
        <f t="shared" si="4"/>
        <v>43.70307973095429</v>
      </c>
      <c r="F40" s="16">
        <v>25</v>
      </c>
      <c r="G40" s="17">
        <f t="shared" si="5"/>
        <v>16.354121238552114</v>
      </c>
      <c r="H40" s="21">
        <v>20</v>
      </c>
      <c r="I40" s="19">
        <v>32</v>
      </c>
      <c r="J40" s="20">
        <f t="shared" si="6"/>
        <v>9.916330957545707</v>
      </c>
      <c r="K40" s="17">
        <f t="shared" si="7"/>
        <v>89.97353192705212</v>
      </c>
    </row>
    <row r="41" spans="1:11" s="11" customFormat="1" ht="15.75" customHeight="1">
      <c r="A41" s="12">
        <v>36</v>
      </c>
      <c r="B41" s="13" t="s">
        <v>68</v>
      </c>
      <c r="C41" s="13" t="s">
        <v>69</v>
      </c>
      <c r="D41" s="14">
        <v>5150252.45</v>
      </c>
      <c r="E41" s="15">
        <f t="shared" si="4"/>
        <v>44.41424237155944</v>
      </c>
      <c r="F41" s="16">
        <v>23</v>
      </c>
      <c r="G41" s="17">
        <f t="shared" si="5"/>
        <v>15.045791539467945</v>
      </c>
      <c r="H41" s="21">
        <v>20</v>
      </c>
      <c r="I41" s="19">
        <v>32</v>
      </c>
      <c r="J41" s="20">
        <f t="shared" si="6"/>
        <v>9.916330957545707</v>
      </c>
      <c r="K41" s="17">
        <f t="shared" si="7"/>
        <v>89.37636486857309</v>
      </c>
    </row>
    <row r="42" spans="1:11" s="11" customFormat="1" ht="15.75" customHeight="1">
      <c r="A42" s="12">
        <v>37</v>
      </c>
      <c r="B42" s="13" t="s">
        <v>72</v>
      </c>
      <c r="C42" s="13" t="s">
        <v>73</v>
      </c>
      <c r="D42" s="14">
        <v>5648333.25</v>
      </c>
      <c r="E42" s="15">
        <f t="shared" si="4"/>
        <v>48.70954276442081</v>
      </c>
      <c r="F42" s="16">
        <v>16</v>
      </c>
      <c r="G42" s="17">
        <f t="shared" si="5"/>
        <v>10.466637592673354</v>
      </c>
      <c r="H42" s="21">
        <v>20</v>
      </c>
      <c r="I42" s="19">
        <v>27</v>
      </c>
      <c r="J42" s="20">
        <f t="shared" si="6"/>
        <v>8.366904245429192</v>
      </c>
      <c r="K42" s="17">
        <f t="shared" si="7"/>
        <v>87.54308460252336</v>
      </c>
    </row>
    <row r="43" spans="1:11" s="11" customFormat="1" ht="15.75" customHeight="1">
      <c r="A43" s="12">
        <v>38</v>
      </c>
      <c r="B43" s="13" t="s">
        <v>74</v>
      </c>
      <c r="C43" s="13" t="s">
        <v>75</v>
      </c>
      <c r="D43" s="14">
        <v>4086970.86</v>
      </c>
      <c r="E43" s="15">
        <f t="shared" si="4"/>
        <v>35.24481879359928</v>
      </c>
      <c r="F43" s="16">
        <v>29</v>
      </c>
      <c r="G43" s="17">
        <f t="shared" si="5"/>
        <v>18.970780636720455</v>
      </c>
      <c r="H43" s="21">
        <v>20</v>
      </c>
      <c r="I43" s="19">
        <v>40</v>
      </c>
      <c r="J43" s="20">
        <f t="shared" si="6"/>
        <v>12.395413696932135</v>
      </c>
      <c r="K43" s="17">
        <f t="shared" si="7"/>
        <v>86.61101312725188</v>
      </c>
    </row>
    <row r="44" spans="1:11" s="11" customFormat="1" ht="24" customHeight="1">
      <c r="A44" s="12">
        <v>39</v>
      </c>
      <c r="B44" s="13" t="s">
        <v>76</v>
      </c>
      <c r="C44" s="13" t="s">
        <v>77</v>
      </c>
      <c r="D44" s="14">
        <v>5200212.62</v>
      </c>
      <c r="E44" s="15">
        <f t="shared" si="4"/>
        <v>44.84508398968329</v>
      </c>
      <c r="F44" s="16">
        <v>20</v>
      </c>
      <c r="G44" s="17">
        <f t="shared" si="5"/>
        <v>13.083296990841692</v>
      </c>
      <c r="H44" s="18">
        <v>20</v>
      </c>
      <c r="I44" s="19">
        <v>25</v>
      </c>
      <c r="J44" s="20">
        <f t="shared" si="6"/>
        <v>7.747133560582585</v>
      </c>
      <c r="K44" s="17">
        <f t="shared" si="7"/>
        <v>85.67551454110756</v>
      </c>
    </row>
    <row r="45" spans="1:11" s="11" customFormat="1" ht="15.75" customHeight="1">
      <c r="A45" s="12">
        <v>40</v>
      </c>
      <c r="B45" s="13" t="s">
        <v>78</v>
      </c>
      <c r="C45" s="13" t="s">
        <v>79</v>
      </c>
      <c r="D45" s="14">
        <v>3753354.38</v>
      </c>
      <c r="E45" s="15">
        <f t="shared" si="4"/>
        <v>32.367809686625016</v>
      </c>
      <c r="F45" s="16">
        <v>28</v>
      </c>
      <c r="G45" s="17">
        <f t="shared" si="5"/>
        <v>18.31661578717837</v>
      </c>
      <c r="H45" s="18">
        <v>20</v>
      </c>
      <c r="I45" s="19">
        <v>47</v>
      </c>
      <c r="J45" s="20">
        <f t="shared" si="6"/>
        <v>14.564611093895257</v>
      </c>
      <c r="K45" s="17">
        <f t="shared" si="7"/>
        <v>85.24903656769864</v>
      </c>
    </row>
    <row r="46" spans="1:11" s="11" customFormat="1" ht="15.75" customHeight="1">
      <c r="A46" s="12">
        <v>41</v>
      </c>
      <c r="B46" s="13" t="s">
        <v>80</v>
      </c>
      <c r="C46" s="13" t="s">
        <v>81</v>
      </c>
      <c r="D46" s="14">
        <v>5346160</v>
      </c>
      <c r="E46" s="15">
        <f t="shared" si="4"/>
        <v>46.10369070299384</v>
      </c>
      <c r="F46" s="16">
        <v>21</v>
      </c>
      <c r="G46" s="17">
        <f t="shared" si="5"/>
        <v>13.737461840383776</v>
      </c>
      <c r="H46" s="18">
        <v>20</v>
      </c>
      <c r="I46" s="19">
        <v>17</v>
      </c>
      <c r="J46" s="20">
        <f t="shared" si="6"/>
        <v>5.268050821196157</v>
      </c>
      <c r="K46" s="17">
        <f t="shared" si="7"/>
        <v>85.10920336457377</v>
      </c>
    </row>
    <row r="47" spans="1:12" s="22" customFormat="1" ht="15.75" customHeight="1">
      <c r="A47" s="12">
        <v>42</v>
      </c>
      <c r="B47" s="13" t="s">
        <v>82</v>
      </c>
      <c r="C47" s="13" t="s">
        <v>83</v>
      </c>
      <c r="D47" s="14">
        <v>4182811.54</v>
      </c>
      <c r="E47" s="15">
        <f t="shared" si="4"/>
        <v>36.0713202577314</v>
      </c>
      <c r="F47" s="16">
        <v>26</v>
      </c>
      <c r="G47" s="17">
        <f t="shared" si="5"/>
        <v>17.0082860880942</v>
      </c>
      <c r="H47" s="18">
        <v>20</v>
      </c>
      <c r="I47" s="19">
        <v>32</v>
      </c>
      <c r="J47" s="20">
        <f t="shared" si="6"/>
        <v>9.916330957545707</v>
      </c>
      <c r="K47" s="17">
        <f t="shared" si="7"/>
        <v>82.9959373033713</v>
      </c>
      <c r="L47" s="11"/>
    </row>
    <row r="48" spans="1:11" s="11" customFormat="1" ht="15.75" customHeight="1">
      <c r="A48" s="12">
        <v>43</v>
      </c>
      <c r="B48" s="13" t="s">
        <v>84</v>
      </c>
      <c r="C48" s="13" t="s">
        <v>85</v>
      </c>
      <c r="D48" s="14">
        <v>5130097.09</v>
      </c>
      <c r="E48" s="15">
        <f t="shared" si="4"/>
        <v>44.240428553146316</v>
      </c>
      <c r="F48" s="16">
        <v>15</v>
      </c>
      <c r="G48" s="17">
        <f t="shared" si="5"/>
        <v>9.81247274313127</v>
      </c>
      <c r="H48" s="18">
        <v>20</v>
      </c>
      <c r="I48" s="19">
        <v>25</v>
      </c>
      <c r="J48" s="20">
        <f t="shared" si="6"/>
        <v>7.747133560582585</v>
      </c>
      <c r="K48" s="17">
        <f t="shared" si="7"/>
        <v>81.80003485686017</v>
      </c>
    </row>
    <row r="49" spans="1:11" s="11" customFormat="1" ht="15.75" customHeight="1">
      <c r="A49" s="12">
        <v>44</v>
      </c>
      <c r="B49" s="13" t="s">
        <v>86</v>
      </c>
      <c r="C49" s="13" t="s">
        <v>87</v>
      </c>
      <c r="D49" s="14">
        <v>5005371.83</v>
      </c>
      <c r="E49" s="15">
        <f t="shared" si="4"/>
        <v>43.164835078598145</v>
      </c>
      <c r="F49" s="16">
        <v>18</v>
      </c>
      <c r="G49" s="17">
        <f t="shared" si="5"/>
        <v>11.774967291757523</v>
      </c>
      <c r="H49" s="18">
        <v>20</v>
      </c>
      <c r="I49" s="19">
        <v>22</v>
      </c>
      <c r="J49" s="20">
        <f t="shared" si="6"/>
        <v>6.817477533312673</v>
      </c>
      <c r="K49" s="17">
        <f t="shared" si="7"/>
        <v>81.75727990366833</v>
      </c>
    </row>
    <row r="50" spans="1:11" s="11" customFormat="1" ht="21.75" customHeight="1">
      <c r="A50" s="12">
        <v>45</v>
      </c>
      <c r="B50" s="13" t="s">
        <v>88</v>
      </c>
      <c r="C50" s="13" t="s">
        <v>89</v>
      </c>
      <c r="D50" s="14">
        <v>4396963.87</v>
      </c>
      <c r="E50" s="15">
        <f t="shared" si="4"/>
        <v>37.91810613500509</v>
      </c>
      <c r="F50" s="16">
        <v>21</v>
      </c>
      <c r="G50" s="17">
        <f t="shared" si="5"/>
        <v>13.737461840383776</v>
      </c>
      <c r="H50" s="21">
        <v>20</v>
      </c>
      <c r="I50" s="19">
        <v>23</v>
      </c>
      <c r="J50" s="20">
        <f t="shared" si="6"/>
        <v>7.127362875735978</v>
      </c>
      <c r="K50" s="17">
        <f t="shared" si="7"/>
        <v>78.78293085112485</v>
      </c>
    </row>
    <row r="51" spans="1:11" s="11" customFormat="1" ht="21.75" customHeight="1">
      <c r="A51" s="12">
        <v>46</v>
      </c>
      <c r="B51" s="13" t="s">
        <v>90</v>
      </c>
      <c r="C51" s="13" t="s">
        <v>91</v>
      </c>
      <c r="D51" s="14">
        <v>5402982.53</v>
      </c>
      <c r="E51" s="15">
        <f t="shared" si="4"/>
        <v>46.59371126879837</v>
      </c>
      <c r="F51" s="16">
        <v>5</v>
      </c>
      <c r="G51" s="17">
        <f t="shared" si="5"/>
        <v>3.270824247710423</v>
      </c>
      <c r="H51" s="21">
        <v>20</v>
      </c>
      <c r="I51" s="19">
        <v>25</v>
      </c>
      <c r="J51" s="20">
        <f t="shared" si="6"/>
        <v>7.747133560582585</v>
      </c>
      <c r="K51" s="17">
        <f t="shared" si="7"/>
        <v>77.61166907709138</v>
      </c>
    </row>
    <row r="52" spans="1:11" s="11" customFormat="1" ht="15.75" customHeight="1">
      <c r="A52" s="12">
        <v>47</v>
      </c>
      <c r="B52" s="13" t="s">
        <v>92</v>
      </c>
      <c r="C52" s="13" t="s">
        <v>93</v>
      </c>
      <c r="D52" s="14">
        <v>4005163.43</v>
      </c>
      <c r="E52" s="15">
        <f t="shared" si="4"/>
        <v>34.53933589560767</v>
      </c>
      <c r="F52" s="16">
        <v>13</v>
      </c>
      <c r="G52" s="17">
        <f t="shared" si="5"/>
        <v>8.5041430440471</v>
      </c>
      <c r="H52" s="18">
        <v>20</v>
      </c>
      <c r="I52" s="19">
        <v>41</v>
      </c>
      <c r="J52" s="20">
        <f t="shared" si="6"/>
        <v>12.705299039355438</v>
      </c>
      <c r="K52" s="17">
        <f t="shared" si="7"/>
        <v>75.74877797901021</v>
      </c>
    </row>
    <row r="53" spans="1:11" s="11" customFormat="1" ht="15.75" customHeight="1">
      <c r="A53" s="12">
        <v>48</v>
      </c>
      <c r="B53" s="13" t="s">
        <v>94</v>
      </c>
      <c r="C53" s="13" t="s">
        <v>95</v>
      </c>
      <c r="D53" s="14">
        <v>3027442.73</v>
      </c>
      <c r="E53" s="15">
        <f t="shared" si="4"/>
        <v>26.107763936161145</v>
      </c>
      <c r="F53" s="16">
        <v>26</v>
      </c>
      <c r="G53" s="17">
        <f t="shared" si="5"/>
        <v>17.0082860880942</v>
      </c>
      <c r="H53" s="21">
        <v>20</v>
      </c>
      <c r="I53" s="19">
        <v>38</v>
      </c>
      <c r="J53" s="20">
        <f t="shared" si="6"/>
        <v>11.775643012085528</v>
      </c>
      <c r="K53" s="17">
        <f t="shared" si="7"/>
        <v>74.89169303634087</v>
      </c>
    </row>
    <row r="54" spans="1:11" s="11" customFormat="1" ht="24" customHeight="1">
      <c r="A54" s="12">
        <v>49</v>
      </c>
      <c r="B54" s="13" t="s">
        <v>96</v>
      </c>
      <c r="C54" s="13" t="s">
        <v>97</v>
      </c>
      <c r="D54" s="14">
        <v>4589793.54</v>
      </c>
      <c r="E54" s="15">
        <f t="shared" si="4"/>
        <v>39.58101174651697</v>
      </c>
      <c r="F54" s="16">
        <v>11</v>
      </c>
      <c r="G54" s="17">
        <f t="shared" si="5"/>
        <v>7.195813344962931</v>
      </c>
      <c r="H54" s="21">
        <v>20</v>
      </c>
      <c r="I54" s="19">
        <v>25</v>
      </c>
      <c r="J54" s="20">
        <f t="shared" si="6"/>
        <v>7.747133560582585</v>
      </c>
      <c r="K54" s="17">
        <f t="shared" si="7"/>
        <v>74.52395865206249</v>
      </c>
    </row>
    <row r="55" spans="1:11" s="11" customFormat="1" ht="15.75" customHeight="1">
      <c r="A55" s="12">
        <v>50</v>
      </c>
      <c r="B55" s="13" t="s">
        <v>98</v>
      </c>
      <c r="C55" s="13" t="s">
        <v>99</v>
      </c>
      <c r="D55" s="14">
        <v>4360679.61</v>
      </c>
      <c r="E55" s="15">
        <f t="shared" si="4"/>
        <v>37.605201489347834</v>
      </c>
      <c r="F55" s="16">
        <v>11</v>
      </c>
      <c r="G55" s="17">
        <f t="shared" si="5"/>
        <v>7.195813344962931</v>
      </c>
      <c r="H55" s="18">
        <v>20</v>
      </c>
      <c r="I55" s="19">
        <v>30</v>
      </c>
      <c r="J55" s="20">
        <f t="shared" si="6"/>
        <v>9.2965602726991</v>
      </c>
      <c r="K55" s="17">
        <f t="shared" si="7"/>
        <v>74.09757510700986</v>
      </c>
    </row>
    <row r="56" spans="1:11" s="11" customFormat="1" ht="15.75" customHeight="1">
      <c r="A56" s="12">
        <v>51</v>
      </c>
      <c r="B56" s="13" t="s">
        <v>100</v>
      </c>
      <c r="C56" s="13" t="s">
        <v>101</v>
      </c>
      <c r="D56" s="14">
        <v>3069368.94</v>
      </c>
      <c r="E56" s="15">
        <f t="shared" si="4"/>
        <v>26.469323077337013</v>
      </c>
      <c r="F56" s="16">
        <v>23</v>
      </c>
      <c r="G56" s="17">
        <f t="shared" si="5"/>
        <v>15.045791539467945</v>
      </c>
      <c r="H56" s="18">
        <v>20</v>
      </c>
      <c r="I56" s="19">
        <v>40</v>
      </c>
      <c r="J56" s="20">
        <f t="shared" si="6"/>
        <v>12.395413696932135</v>
      </c>
      <c r="K56" s="17">
        <f t="shared" si="7"/>
        <v>73.91052831373709</v>
      </c>
    </row>
    <row r="57" spans="1:11" s="11" customFormat="1" ht="15.75" customHeight="1">
      <c r="A57" s="12">
        <v>52</v>
      </c>
      <c r="B57" s="13" t="s">
        <v>102</v>
      </c>
      <c r="C57" s="13" t="s">
        <v>103</v>
      </c>
      <c r="D57" s="14">
        <v>3438313.58</v>
      </c>
      <c r="E57" s="15">
        <f t="shared" si="4"/>
        <v>29.650991708482994</v>
      </c>
      <c r="F57" s="16">
        <v>22</v>
      </c>
      <c r="G57" s="17">
        <f t="shared" si="5"/>
        <v>14.391626689925863</v>
      </c>
      <c r="H57" s="21">
        <v>20</v>
      </c>
      <c r="I57" s="19">
        <v>30</v>
      </c>
      <c r="J57" s="20">
        <f t="shared" si="6"/>
        <v>9.2965602726991</v>
      </c>
      <c r="K57" s="17">
        <f t="shared" si="7"/>
        <v>73.33917867110794</v>
      </c>
    </row>
    <row r="58" spans="1:11" s="11" customFormat="1" ht="15.75" customHeight="1">
      <c r="A58" s="12">
        <v>53</v>
      </c>
      <c r="B58" s="13" t="s">
        <v>104</v>
      </c>
      <c r="C58" s="13" t="s">
        <v>105</v>
      </c>
      <c r="D58" s="14">
        <v>3142720</v>
      </c>
      <c r="E58" s="15">
        <f t="shared" si="4"/>
        <v>27.101880760417345</v>
      </c>
      <c r="F58" s="16">
        <v>25</v>
      </c>
      <c r="G58" s="17">
        <f t="shared" si="5"/>
        <v>16.354121238552114</v>
      </c>
      <c r="H58" s="21">
        <v>20</v>
      </c>
      <c r="I58" s="19">
        <v>30</v>
      </c>
      <c r="J58" s="20">
        <f t="shared" si="6"/>
        <v>9.2965602726991</v>
      </c>
      <c r="K58" s="17">
        <f t="shared" si="7"/>
        <v>72.75256227166855</v>
      </c>
    </row>
    <row r="59" spans="1:11" s="11" customFormat="1" ht="15.75" customHeight="1">
      <c r="A59" s="12">
        <v>54</v>
      </c>
      <c r="B59" s="13" t="s">
        <v>106</v>
      </c>
      <c r="C59" s="13" t="s">
        <v>107</v>
      </c>
      <c r="D59" s="14">
        <v>3337124.28</v>
      </c>
      <c r="E59" s="15">
        <f t="shared" si="4"/>
        <v>28.778365339340944</v>
      </c>
      <c r="F59" s="16">
        <v>21</v>
      </c>
      <c r="G59" s="17">
        <f t="shared" si="5"/>
        <v>13.737461840383776</v>
      </c>
      <c r="H59" s="18">
        <v>20</v>
      </c>
      <c r="I59" s="19">
        <v>33</v>
      </c>
      <c r="J59" s="20">
        <f t="shared" si="6"/>
        <v>10.22621629996901</v>
      </c>
      <c r="K59" s="17">
        <f t="shared" si="7"/>
        <v>72.74204347969373</v>
      </c>
    </row>
    <row r="60" spans="1:11" s="11" customFormat="1" ht="15.75" customHeight="1">
      <c r="A60" s="12">
        <v>55</v>
      </c>
      <c r="B60" s="13" t="s">
        <v>108</v>
      </c>
      <c r="C60" s="13" t="s">
        <v>109</v>
      </c>
      <c r="D60" s="14">
        <v>4283811.53</v>
      </c>
      <c r="E60" s="15">
        <f t="shared" si="4"/>
        <v>36.94231407384718</v>
      </c>
      <c r="F60" s="16">
        <v>14</v>
      </c>
      <c r="G60" s="17">
        <f t="shared" si="5"/>
        <v>9.158307893589186</v>
      </c>
      <c r="H60" s="21">
        <v>20</v>
      </c>
      <c r="I60" s="19">
        <v>20</v>
      </c>
      <c r="J60" s="20">
        <f t="shared" si="6"/>
        <v>6.197706848466067</v>
      </c>
      <c r="K60" s="17">
        <f t="shared" si="7"/>
        <v>72.29832881590244</v>
      </c>
    </row>
    <row r="61" spans="1:11" s="11" customFormat="1" ht="15.75" customHeight="1">
      <c r="A61" s="12">
        <v>56</v>
      </c>
      <c r="B61" s="13" t="s">
        <v>110</v>
      </c>
      <c r="C61" s="13" t="s">
        <v>111</v>
      </c>
      <c r="D61" s="14">
        <v>3185922.33</v>
      </c>
      <c r="E61" s="15">
        <f t="shared" si="4"/>
        <v>27.47444478019391</v>
      </c>
      <c r="F61" s="16">
        <v>27</v>
      </c>
      <c r="G61" s="17">
        <f t="shared" si="5"/>
        <v>17.662450937636287</v>
      </c>
      <c r="H61" s="18">
        <v>20</v>
      </c>
      <c r="I61" s="19">
        <v>22</v>
      </c>
      <c r="J61" s="20">
        <f t="shared" si="6"/>
        <v>6.817477533312673</v>
      </c>
      <c r="K61" s="17">
        <f t="shared" si="7"/>
        <v>71.95437325114287</v>
      </c>
    </row>
    <row r="62" spans="1:11" s="11" customFormat="1" ht="15.75" customHeight="1">
      <c r="A62" s="12">
        <v>57</v>
      </c>
      <c r="B62" s="13" t="s">
        <v>112</v>
      </c>
      <c r="C62" s="13" t="s">
        <v>113</v>
      </c>
      <c r="D62" s="14">
        <v>3111010.06</v>
      </c>
      <c r="E62" s="15">
        <f t="shared" si="4"/>
        <v>26.828423687308703</v>
      </c>
      <c r="F62" s="16">
        <v>20</v>
      </c>
      <c r="G62" s="17">
        <f t="shared" si="5"/>
        <v>13.083296990841692</v>
      </c>
      <c r="H62" s="21">
        <v>20</v>
      </c>
      <c r="I62" s="19">
        <v>38</v>
      </c>
      <c r="J62" s="20">
        <f t="shared" si="6"/>
        <v>11.775643012085528</v>
      </c>
      <c r="K62" s="17">
        <f t="shared" si="7"/>
        <v>71.68736369023593</v>
      </c>
    </row>
    <row r="63" spans="1:11" s="11" customFormat="1" ht="15.75" customHeight="1">
      <c r="A63" s="12">
        <v>58</v>
      </c>
      <c r="B63" s="13" t="s">
        <v>114</v>
      </c>
      <c r="C63" s="13" t="s">
        <v>115</v>
      </c>
      <c r="D63" s="14">
        <v>3496757.34</v>
      </c>
      <c r="E63" s="15">
        <f t="shared" si="4"/>
        <v>30.154993278686657</v>
      </c>
      <c r="F63" s="16">
        <v>21</v>
      </c>
      <c r="G63" s="17">
        <f t="shared" si="5"/>
        <v>13.737461840383776</v>
      </c>
      <c r="H63" s="18">
        <v>20</v>
      </c>
      <c r="I63" s="19">
        <v>25</v>
      </c>
      <c r="J63" s="20">
        <f t="shared" si="6"/>
        <v>7.747133560582585</v>
      </c>
      <c r="K63" s="17">
        <f t="shared" si="7"/>
        <v>71.63958867965302</v>
      </c>
    </row>
    <row r="64" spans="1:11" s="11" customFormat="1" ht="15.75" customHeight="1">
      <c r="A64" s="12">
        <v>59</v>
      </c>
      <c r="B64" s="13" t="s">
        <v>116</v>
      </c>
      <c r="C64" s="13" t="s">
        <v>117</v>
      </c>
      <c r="D64" s="14">
        <v>3205170.85</v>
      </c>
      <c r="E64" s="15">
        <f t="shared" si="4"/>
        <v>27.640438280682186</v>
      </c>
      <c r="F64" s="16">
        <v>22</v>
      </c>
      <c r="G64" s="17">
        <f t="shared" si="5"/>
        <v>14.391626689925863</v>
      </c>
      <c r="H64" s="18">
        <v>20</v>
      </c>
      <c r="I64" s="19">
        <v>30</v>
      </c>
      <c r="J64" s="20">
        <f t="shared" si="6"/>
        <v>9.2965602726991</v>
      </c>
      <c r="K64" s="17">
        <f t="shared" si="7"/>
        <v>71.32862524330714</v>
      </c>
    </row>
    <row r="65" spans="1:11" s="11" customFormat="1" ht="15.75" customHeight="1">
      <c r="A65" s="12">
        <v>60</v>
      </c>
      <c r="B65" s="13" t="s">
        <v>118</v>
      </c>
      <c r="C65" s="13" t="s">
        <v>119</v>
      </c>
      <c r="D65" s="14">
        <v>3982432.03</v>
      </c>
      <c r="E65" s="15">
        <f t="shared" si="4"/>
        <v>34.34330707588547</v>
      </c>
      <c r="F65" s="16">
        <v>15</v>
      </c>
      <c r="G65" s="17">
        <f t="shared" si="5"/>
        <v>9.81247274313127</v>
      </c>
      <c r="H65" s="21">
        <v>20</v>
      </c>
      <c r="I65" s="19">
        <v>23</v>
      </c>
      <c r="J65" s="20">
        <f t="shared" si="6"/>
        <v>7.127362875735978</v>
      </c>
      <c r="K65" s="17">
        <f t="shared" si="7"/>
        <v>71.28314269475273</v>
      </c>
    </row>
    <row r="66" spans="1:11" s="11" customFormat="1" ht="15.75" customHeight="1">
      <c r="A66" s="12">
        <v>61</v>
      </c>
      <c r="B66" s="13" t="s">
        <v>120</v>
      </c>
      <c r="C66" s="13" t="s">
        <v>121</v>
      </c>
      <c r="D66" s="14">
        <v>3153149.63</v>
      </c>
      <c r="E66" s="15">
        <f t="shared" si="4"/>
        <v>27.191822781544033</v>
      </c>
      <c r="F66" s="16">
        <v>23</v>
      </c>
      <c r="G66" s="17">
        <f t="shared" si="5"/>
        <v>15.045791539467945</v>
      </c>
      <c r="H66" s="21">
        <v>20</v>
      </c>
      <c r="I66" s="19">
        <v>28</v>
      </c>
      <c r="J66" s="20">
        <f t="shared" si="6"/>
        <v>8.676789587852493</v>
      </c>
      <c r="K66" s="17">
        <f t="shared" si="7"/>
        <v>70.91440390886447</v>
      </c>
    </row>
    <row r="67" spans="1:11" s="11" customFormat="1" ht="15.75" customHeight="1">
      <c r="A67" s="12">
        <v>62</v>
      </c>
      <c r="B67" s="13" t="s">
        <v>122</v>
      </c>
      <c r="C67" s="13" t="s">
        <v>123</v>
      </c>
      <c r="D67" s="14">
        <v>3041717.48</v>
      </c>
      <c r="E67" s="15">
        <f t="shared" si="4"/>
        <v>26.230865126335505</v>
      </c>
      <c r="F67" s="16">
        <v>23</v>
      </c>
      <c r="G67" s="17">
        <f t="shared" si="5"/>
        <v>15.045791539467945</v>
      </c>
      <c r="H67" s="18">
        <v>20</v>
      </c>
      <c r="I67" s="19">
        <v>28</v>
      </c>
      <c r="J67" s="20">
        <f t="shared" si="6"/>
        <v>8.676789587852493</v>
      </c>
      <c r="K67" s="17">
        <f t="shared" si="7"/>
        <v>69.95344625365594</v>
      </c>
    </row>
    <row r="68" spans="1:11" s="11" customFormat="1" ht="15.75" customHeight="1">
      <c r="A68" s="12">
        <v>63</v>
      </c>
      <c r="B68" s="13" t="s">
        <v>124</v>
      </c>
      <c r="C68" s="13" t="s">
        <v>125</v>
      </c>
      <c r="D68" s="14">
        <v>3729591.5</v>
      </c>
      <c r="E68" s="15">
        <f t="shared" si="4"/>
        <v>32.162885690760255</v>
      </c>
      <c r="F68" s="16">
        <v>14</v>
      </c>
      <c r="G68" s="17">
        <f t="shared" si="5"/>
        <v>9.158307893589186</v>
      </c>
      <c r="H68" s="21">
        <v>20</v>
      </c>
      <c r="I68" s="19">
        <v>26</v>
      </c>
      <c r="J68" s="20">
        <f t="shared" si="6"/>
        <v>8.057018903005886</v>
      </c>
      <c r="K68" s="17">
        <f t="shared" si="7"/>
        <v>69.37821248735533</v>
      </c>
    </row>
    <row r="69" spans="1:11" s="11" customFormat="1" ht="15.75" customHeight="1">
      <c r="A69" s="12">
        <v>64</v>
      </c>
      <c r="B69" s="13" t="s">
        <v>126</v>
      </c>
      <c r="C69" s="13" t="s">
        <v>127</v>
      </c>
      <c r="D69" s="14">
        <v>3290804.36</v>
      </c>
      <c r="E69" s="15">
        <f t="shared" si="4"/>
        <v>28.378916152435313</v>
      </c>
      <c r="F69" s="16">
        <v>20</v>
      </c>
      <c r="G69" s="17">
        <f t="shared" si="5"/>
        <v>13.083296990841692</v>
      </c>
      <c r="H69" s="18">
        <v>20</v>
      </c>
      <c r="I69" s="19">
        <v>25</v>
      </c>
      <c r="J69" s="20">
        <f t="shared" si="6"/>
        <v>7.747133560582585</v>
      </c>
      <c r="K69" s="17">
        <f t="shared" si="7"/>
        <v>69.2093467038596</v>
      </c>
    </row>
    <row r="70" spans="1:11" s="11" customFormat="1" ht="15.75" customHeight="1">
      <c r="A70" s="12">
        <v>65</v>
      </c>
      <c r="B70" s="13" t="s">
        <v>128</v>
      </c>
      <c r="C70" s="13" t="s">
        <v>129</v>
      </c>
      <c r="D70" s="14">
        <v>3055040.55</v>
      </c>
      <c r="E70" s="15">
        <f aca="true" t="shared" si="8" ref="E70:E101">D70/6377771.4*55</f>
        <v>26.345759311787184</v>
      </c>
      <c r="F70" s="16">
        <v>23</v>
      </c>
      <c r="G70" s="17">
        <f aca="true" t="shared" si="9" ref="G70:G101">F70/22.93*15</f>
        <v>15.045791539467945</v>
      </c>
      <c r="H70" s="21">
        <v>20</v>
      </c>
      <c r="I70" s="19">
        <v>23</v>
      </c>
      <c r="J70" s="20">
        <f aca="true" t="shared" si="10" ref="J70:J101">I70/32.27*10</f>
        <v>7.127362875735978</v>
      </c>
      <c r="K70" s="17">
        <f aca="true" t="shared" si="11" ref="K70:K101">E70+G70+H70+J70</f>
        <v>68.51891372699112</v>
      </c>
    </row>
    <row r="71" spans="1:11" s="11" customFormat="1" ht="15.75" customHeight="1">
      <c r="A71" s="12">
        <v>66</v>
      </c>
      <c r="B71" s="13" t="s">
        <v>130</v>
      </c>
      <c r="C71" s="13" t="s">
        <v>131</v>
      </c>
      <c r="D71" s="14">
        <v>3262529.13</v>
      </c>
      <c r="E71" s="15">
        <f t="shared" si="8"/>
        <v>28.13507899483509</v>
      </c>
      <c r="F71" s="16">
        <v>18</v>
      </c>
      <c r="G71" s="17">
        <f t="shared" si="9"/>
        <v>11.774967291757523</v>
      </c>
      <c r="H71" s="21">
        <v>20</v>
      </c>
      <c r="I71" s="19">
        <v>25</v>
      </c>
      <c r="J71" s="20">
        <f t="shared" si="10"/>
        <v>7.747133560582585</v>
      </c>
      <c r="K71" s="17">
        <f t="shared" si="11"/>
        <v>67.6571798471752</v>
      </c>
    </row>
    <row r="72" spans="1:11" s="11" customFormat="1" ht="15.75" customHeight="1">
      <c r="A72" s="12">
        <v>67</v>
      </c>
      <c r="B72" s="13" t="s">
        <v>132</v>
      </c>
      <c r="C72" s="13" t="s">
        <v>133</v>
      </c>
      <c r="D72" s="14">
        <v>3131019.41</v>
      </c>
      <c r="E72" s="15">
        <f t="shared" si="8"/>
        <v>27.000978358992295</v>
      </c>
      <c r="F72" s="16">
        <v>19</v>
      </c>
      <c r="G72" s="17">
        <f t="shared" si="9"/>
        <v>12.429132141299608</v>
      </c>
      <c r="H72" s="18">
        <v>20</v>
      </c>
      <c r="I72" s="19">
        <v>26</v>
      </c>
      <c r="J72" s="20">
        <f t="shared" si="10"/>
        <v>8.057018903005886</v>
      </c>
      <c r="K72" s="17">
        <f t="shared" si="11"/>
        <v>67.48712940329779</v>
      </c>
    </row>
    <row r="73" spans="1:11" s="11" customFormat="1" ht="15.75" customHeight="1">
      <c r="A73" s="12">
        <v>68</v>
      </c>
      <c r="B73" s="13" t="s">
        <v>134</v>
      </c>
      <c r="C73" s="13" t="s">
        <v>135</v>
      </c>
      <c r="D73" s="14">
        <v>3194103.67</v>
      </c>
      <c r="E73" s="15">
        <f t="shared" si="8"/>
        <v>27.544998218343164</v>
      </c>
      <c r="F73" s="16">
        <v>20</v>
      </c>
      <c r="G73" s="17">
        <f t="shared" si="9"/>
        <v>13.083296990841692</v>
      </c>
      <c r="H73" s="21">
        <v>20</v>
      </c>
      <c r="I73" s="19">
        <v>22</v>
      </c>
      <c r="J73" s="20">
        <f t="shared" si="10"/>
        <v>6.817477533312673</v>
      </c>
      <c r="K73" s="17">
        <f t="shared" si="11"/>
        <v>67.44577274249752</v>
      </c>
    </row>
    <row r="74" spans="1:11" s="11" customFormat="1" ht="15.75" customHeight="1">
      <c r="A74" s="12">
        <v>69</v>
      </c>
      <c r="B74" s="13" t="s">
        <v>136</v>
      </c>
      <c r="C74" s="13" t="s">
        <v>137</v>
      </c>
      <c r="D74" s="14">
        <v>3009708.74</v>
      </c>
      <c r="E74" s="15">
        <f t="shared" si="8"/>
        <v>25.954831291068224</v>
      </c>
      <c r="F74" s="16">
        <v>21</v>
      </c>
      <c r="G74" s="17">
        <f t="shared" si="9"/>
        <v>13.737461840383776</v>
      </c>
      <c r="H74" s="21">
        <v>20</v>
      </c>
      <c r="I74" s="19">
        <v>25</v>
      </c>
      <c r="J74" s="20">
        <f t="shared" si="10"/>
        <v>7.747133560582585</v>
      </c>
      <c r="K74" s="17">
        <f t="shared" si="11"/>
        <v>67.43942669203459</v>
      </c>
    </row>
    <row r="75" spans="1:11" s="11" customFormat="1" ht="15.75" customHeight="1">
      <c r="A75" s="12">
        <v>70</v>
      </c>
      <c r="B75" s="13" t="s">
        <v>151</v>
      </c>
      <c r="C75" s="13" t="s">
        <v>152</v>
      </c>
      <c r="D75" s="14">
        <v>2782427.21</v>
      </c>
      <c r="E75" s="15">
        <f t="shared" si="8"/>
        <v>23.994823105450283</v>
      </c>
      <c r="F75" s="16">
        <v>21</v>
      </c>
      <c r="G75" s="17">
        <f t="shared" si="9"/>
        <v>13.737461840383776</v>
      </c>
      <c r="H75" s="21">
        <v>20</v>
      </c>
      <c r="I75" s="19">
        <v>30</v>
      </c>
      <c r="J75" s="20">
        <f t="shared" si="10"/>
        <v>9.2965602726991</v>
      </c>
      <c r="K75" s="17">
        <f t="shared" si="11"/>
        <v>67.02884521853316</v>
      </c>
    </row>
    <row r="76" spans="1:11" s="11" customFormat="1" ht="15.75" customHeight="1">
      <c r="A76" s="12">
        <v>71</v>
      </c>
      <c r="B76" s="13" t="s">
        <v>138</v>
      </c>
      <c r="C76" s="13" t="s">
        <v>139</v>
      </c>
      <c r="D76" s="14">
        <v>3226344.3</v>
      </c>
      <c r="E76" s="15">
        <f t="shared" si="8"/>
        <v>27.823031803868037</v>
      </c>
      <c r="F76" s="16">
        <v>10</v>
      </c>
      <c r="G76" s="17">
        <f t="shared" si="9"/>
        <v>6.541648495420846</v>
      </c>
      <c r="H76" s="21">
        <v>20</v>
      </c>
      <c r="I76" s="19">
        <v>38</v>
      </c>
      <c r="J76" s="20">
        <f t="shared" si="10"/>
        <v>11.775643012085528</v>
      </c>
      <c r="K76" s="17">
        <f t="shared" si="11"/>
        <v>66.14032331137442</v>
      </c>
    </row>
    <row r="77" spans="1:11" s="11" customFormat="1" ht="15.75" customHeight="1">
      <c r="A77" s="12">
        <v>72</v>
      </c>
      <c r="B77" s="13" t="s">
        <v>140</v>
      </c>
      <c r="C77" s="13" t="s">
        <v>141</v>
      </c>
      <c r="D77" s="14">
        <v>2601679.61</v>
      </c>
      <c r="E77" s="15">
        <f t="shared" si="8"/>
        <v>22.43610966520374</v>
      </c>
      <c r="F77" s="16">
        <v>18</v>
      </c>
      <c r="G77" s="17">
        <f t="shared" si="9"/>
        <v>11.774967291757523</v>
      </c>
      <c r="H77" s="18">
        <v>20</v>
      </c>
      <c r="I77" s="19">
        <v>38</v>
      </c>
      <c r="J77" s="20">
        <f t="shared" si="10"/>
        <v>11.775643012085528</v>
      </c>
      <c r="K77" s="17">
        <f t="shared" si="11"/>
        <v>65.98671996904679</v>
      </c>
    </row>
    <row r="78" spans="1:11" s="11" customFormat="1" ht="15.75" customHeight="1">
      <c r="A78" s="12">
        <v>73</v>
      </c>
      <c r="B78" s="13" t="s">
        <v>142</v>
      </c>
      <c r="C78" s="13" t="s">
        <v>143</v>
      </c>
      <c r="D78" s="14">
        <v>2385450.48</v>
      </c>
      <c r="E78" s="15">
        <f t="shared" si="8"/>
        <v>20.571414083609202</v>
      </c>
      <c r="F78" s="16">
        <v>22</v>
      </c>
      <c r="G78" s="17">
        <f t="shared" si="9"/>
        <v>14.391626689925863</v>
      </c>
      <c r="H78" s="18">
        <v>20</v>
      </c>
      <c r="I78" s="19">
        <v>35</v>
      </c>
      <c r="J78" s="20">
        <f t="shared" si="10"/>
        <v>10.845986984815617</v>
      </c>
      <c r="K78" s="17">
        <f t="shared" si="11"/>
        <v>65.80902775835068</v>
      </c>
    </row>
    <row r="79" spans="1:11" s="11" customFormat="1" ht="15.75" customHeight="1">
      <c r="A79" s="12">
        <v>74</v>
      </c>
      <c r="B79" s="13" t="s">
        <v>144</v>
      </c>
      <c r="C79" s="13" t="s">
        <v>145</v>
      </c>
      <c r="D79" s="14">
        <v>3419902.91</v>
      </c>
      <c r="E79" s="15">
        <f t="shared" si="8"/>
        <v>29.49222357671835</v>
      </c>
      <c r="F79" s="16">
        <v>10</v>
      </c>
      <c r="G79" s="17">
        <f t="shared" si="9"/>
        <v>6.541648495420846</v>
      </c>
      <c r="H79" s="18">
        <v>20</v>
      </c>
      <c r="I79" s="19">
        <v>31</v>
      </c>
      <c r="J79" s="20">
        <f t="shared" si="10"/>
        <v>9.606445615122404</v>
      </c>
      <c r="K79" s="17">
        <f t="shared" si="11"/>
        <v>65.6403176872616</v>
      </c>
    </row>
    <row r="80" spans="1:11" s="11" customFormat="1" ht="15.75" customHeight="1">
      <c r="A80" s="12">
        <v>75</v>
      </c>
      <c r="B80" s="13" t="s">
        <v>146</v>
      </c>
      <c r="C80" s="13" t="s">
        <v>147</v>
      </c>
      <c r="D80" s="14">
        <v>3012666.77</v>
      </c>
      <c r="E80" s="15">
        <f t="shared" si="8"/>
        <v>25.980340460305616</v>
      </c>
      <c r="F80" s="16">
        <v>15</v>
      </c>
      <c r="G80" s="17">
        <f t="shared" si="9"/>
        <v>9.81247274313127</v>
      </c>
      <c r="H80" s="18">
        <v>20</v>
      </c>
      <c r="I80" s="19">
        <v>30</v>
      </c>
      <c r="J80" s="20">
        <f t="shared" si="10"/>
        <v>9.2965602726991</v>
      </c>
      <c r="K80" s="17">
        <f t="shared" si="11"/>
        <v>65.08937347613599</v>
      </c>
    </row>
    <row r="81" spans="1:11" s="11" customFormat="1" ht="15.75" customHeight="1">
      <c r="A81" s="12">
        <v>76</v>
      </c>
      <c r="B81" s="13" t="s">
        <v>148</v>
      </c>
      <c r="C81" s="13" t="s">
        <v>149</v>
      </c>
      <c r="D81" s="14">
        <v>2101113.59</v>
      </c>
      <c r="E81" s="15">
        <f t="shared" si="8"/>
        <v>18.11937747564925</v>
      </c>
      <c r="F81" s="16">
        <v>24</v>
      </c>
      <c r="G81" s="17">
        <f t="shared" si="9"/>
        <v>15.69995638901003</v>
      </c>
      <c r="H81" s="21">
        <v>20</v>
      </c>
      <c r="I81" s="19">
        <v>34</v>
      </c>
      <c r="J81" s="20">
        <f t="shared" si="10"/>
        <v>10.536101642392314</v>
      </c>
      <c r="K81" s="17">
        <f t="shared" si="11"/>
        <v>64.3554355070516</v>
      </c>
    </row>
    <row r="82" spans="1:11" s="11" customFormat="1" ht="15.75" customHeight="1">
      <c r="A82" s="12">
        <v>77</v>
      </c>
      <c r="B82" s="13" t="s">
        <v>150</v>
      </c>
      <c r="C82" s="13" t="s">
        <v>221</v>
      </c>
      <c r="D82" s="14">
        <v>3144660.19</v>
      </c>
      <c r="E82" s="15">
        <f t="shared" si="8"/>
        <v>27.1186123808075</v>
      </c>
      <c r="F82" s="16">
        <v>19</v>
      </c>
      <c r="G82" s="17">
        <f t="shared" si="9"/>
        <v>12.429132141299608</v>
      </c>
      <c r="H82" s="18">
        <v>20</v>
      </c>
      <c r="I82" s="19">
        <v>15</v>
      </c>
      <c r="J82" s="20">
        <f t="shared" si="10"/>
        <v>4.64828013634955</v>
      </c>
      <c r="K82" s="17">
        <f t="shared" si="11"/>
        <v>64.19602465845666</v>
      </c>
    </row>
    <row r="83" spans="1:11" s="11" customFormat="1" ht="15.75" customHeight="1">
      <c r="A83" s="12">
        <v>78</v>
      </c>
      <c r="B83" s="13" t="s">
        <v>153</v>
      </c>
      <c r="C83" s="13" t="s">
        <v>154</v>
      </c>
      <c r="D83" s="14">
        <v>3292075.41</v>
      </c>
      <c r="E83" s="15">
        <f t="shared" si="8"/>
        <v>28.389877308866858</v>
      </c>
      <c r="F83" s="16">
        <v>15</v>
      </c>
      <c r="G83" s="17">
        <f t="shared" si="9"/>
        <v>9.81247274313127</v>
      </c>
      <c r="H83" s="21">
        <v>20</v>
      </c>
      <c r="I83" s="19">
        <v>15</v>
      </c>
      <c r="J83" s="20">
        <f t="shared" si="10"/>
        <v>4.64828013634955</v>
      </c>
      <c r="K83" s="17">
        <f t="shared" si="11"/>
        <v>62.85063018834767</v>
      </c>
    </row>
    <row r="84" spans="1:11" s="11" customFormat="1" ht="15.75" customHeight="1">
      <c r="A84" s="12">
        <v>79</v>
      </c>
      <c r="B84" s="13" t="s">
        <v>155</v>
      </c>
      <c r="C84" s="13" t="s">
        <v>156</v>
      </c>
      <c r="D84" s="14">
        <v>2566698.02</v>
      </c>
      <c r="E84" s="15">
        <f t="shared" si="8"/>
        <v>22.134438857435374</v>
      </c>
      <c r="F84" s="16">
        <v>17</v>
      </c>
      <c r="G84" s="17">
        <f t="shared" si="9"/>
        <v>11.120802442215437</v>
      </c>
      <c r="H84" s="18">
        <v>20</v>
      </c>
      <c r="I84" s="19">
        <v>30</v>
      </c>
      <c r="J84" s="20">
        <f t="shared" si="10"/>
        <v>9.2965602726991</v>
      </c>
      <c r="K84" s="17">
        <f t="shared" si="11"/>
        <v>62.551801572349916</v>
      </c>
    </row>
    <row r="85" spans="1:11" s="11" customFormat="1" ht="15.75" customHeight="1">
      <c r="A85" s="12">
        <v>80</v>
      </c>
      <c r="B85" s="13" t="s">
        <v>179</v>
      </c>
      <c r="C85" s="13" t="s">
        <v>180</v>
      </c>
      <c r="D85" s="14">
        <v>2624652.43</v>
      </c>
      <c r="E85" s="15">
        <f t="shared" si="8"/>
        <v>22.634220419063624</v>
      </c>
      <c r="F85" s="16">
        <v>15</v>
      </c>
      <c r="G85" s="17">
        <f t="shared" si="9"/>
        <v>9.81247274313127</v>
      </c>
      <c r="H85" s="21">
        <v>20</v>
      </c>
      <c r="I85" s="19">
        <v>30</v>
      </c>
      <c r="J85" s="20">
        <f t="shared" si="10"/>
        <v>9.2965602726991</v>
      </c>
      <c r="K85" s="17">
        <f t="shared" si="11"/>
        <v>61.74325343489399</v>
      </c>
    </row>
    <row r="86" spans="1:11" s="11" customFormat="1" ht="15.75" customHeight="1">
      <c r="A86" s="12">
        <v>81</v>
      </c>
      <c r="B86" s="13" t="s">
        <v>157</v>
      </c>
      <c r="C86" s="13" t="s">
        <v>158</v>
      </c>
      <c r="D86" s="14">
        <v>3380388.35</v>
      </c>
      <c r="E86" s="15">
        <f t="shared" si="8"/>
        <v>29.15146178647921</v>
      </c>
      <c r="F86" s="16">
        <v>14</v>
      </c>
      <c r="G86" s="17">
        <f t="shared" si="9"/>
        <v>9.158307893589186</v>
      </c>
      <c r="H86" s="21">
        <v>20</v>
      </c>
      <c r="I86" s="19">
        <v>10</v>
      </c>
      <c r="J86" s="20">
        <f t="shared" si="10"/>
        <v>3.0988534242330337</v>
      </c>
      <c r="K86" s="17">
        <f t="shared" si="11"/>
        <v>61.408623104301434</v>
      </c>
    </row>
    <row r="87" spans="1:11" s="11" customFormat="1" ht="15.75" customHeight="1">
      <c r="A87" s="12">
        <v>82</v>
      </c>
      <c r="B87" s="13" t="s">
        <v>159</v>
      </c>
      <c r="C87" s="13" t="s">
        <v>160</v>
      </c>
      <c r="D87" s="14">
        <v>3228941.75</v>
      </c>
      <c r="E87" s="15">
        <f t="shared" si="8"/>
        <v>27.84543143863701</v>
      </c>
      <c r="F87" s="16">
        <v>11</v>
      </c>
      <c r="G87" s="17">
        <f t="shared" si="9"/>
        <v>7.195813344962931</v>
      </c>
      <c r="H87" s="18">
        <v>20</v>
      </c>
      <c r="I87" s="19">
        <v>20</v>
      </c>
      <c r="J87" s="20">
        <f t="shared" si="10"/>
        <v>6.197706848466067</v>
      </c>
      <c r="K87" s="17">
        <f t="shared" si="11"/>
        <v>61.23895163206601</v>
      </c>
    </row>
    <row r="88" spans="1:11" s="11" customFormat="1" ht="15.75" customHeight="1">
      <c r="A88" s="12">
        <v>83</v>
      </c>
      <c r="B88" s="13" t="s">
        <v>161</v>
      </c>
      <c r="C88" s="13" t="s">
        <v>162</v>
      </c>
      <c r="D88" s="14">
        <v>2643786.48</v>
      </c>
      <c r="E88" s="15">
        <f t="shared" si="8"/>
        <v>22.799226764383558</v>
      </c>
      <c r="F88" s="16">
        <v>14</v>
      </c>
      <c r="G88" s="17">
        <f t="shared" si="9"/>
        <v>9.158307893589186</v>
      </c>
      <c r="H88" s="18">
        <v>20</v>
      </c>
      <c r="I88" s="19">
        <v>28</v>
      </c>
      <c r="J88" s="20">
        <f t="shared" si="10"/>
        <v>8.676789587852493</v>
      </c>
      <c r="K88" s="17">
        <f t="shared" si="11"/>
        <v>60.63432424582524</v>
      </c>
    </row>
    <row r="89" spans="1:11" s="11" customFormat="1" ht="15.75" customHeight="1">
      <c r="A89" s="12">
        <v>84</v>
      </c>
      <c r="B89" s="13" t="s">
        <v>163</v>
      </c>
      <c r="C89" s="13" t="s">
        <v>164</v>
      </c>
      <c r="D89" s="14">
        <v>2939060.67</v>
      </c>
      <c r="E89" s="15">
        <f t="shared" si="8"/>
        <v>25.345583388266313</v>
      </c>
      <c r="F89" s="16">
        <v>16</v>
      </c>
      <c r="G89" s="17">
        <f t="shared" si="9"/>
        <v>10.466637592673354</v>
      </c>
      <c r="H89" s="18">
        <v>20</v>
      </c>
      <c r="I89" s="19">
        <v>15</v>
      </c>
      <c r="J89" s="20">
        <f t="shared" si="10"/>
        <v>4.64828013634955</v>
      </c>
      <c r="K89" s="17">
        <f t="shared" si="11"/>
        <v>60.46050111728922</v>
      </c>
    </row>
    <row r="90" spans="1:11" s="11" customFormat="1" ht="15.75" customHeight="1">
      <c r="A90" s="12">
        <v>85</v>
      </c>
      <c r="B90" s="13" t="s">
        <v>165</v>
      </c>
      <c r="C90" s="13" t="s">
        <v>166</v>
      </c>
      <c r="D90" s="14">
        <v>2188722.71</v>
      </c>
      <c r="E90" s="15">
        <f t="shared" si="8"/>
        <v>18.874892419317504</v>
      </c>
      <c r="F90" s="16">
        <v>20</v>
      </c>
      <c r="G90" s="17">
        <f t="shared" si="9"/>
        <v>13.083296990841692</v>
      </c>
      <c r="H90" s="18">
        <v>20</v>
      </c>
      <c r="I90" s="19">
        <v>23</v>
      </c>
      <c r="J90" s="20">
        <f t="shared" si="10"/>
        <v>7.127362875735978</v>
      </c>
      <c r="K90" s="17">
        <f t="shared" si="11"/>
        <v>59.08555228589517</v>
      </c>
    </row>
    <row r="91" spans="1:11" s="11" customFormat="1" ht="15.75" customHeight="1">
      <c r="A91" s="12">
        <v>86</v>
      </c>
      <c r="B91" s="13" t="s">
        <v>167</v>
      </c>
      <c r="C91" s="13" t="s">
        <v>168</v>
      </c>
      <c r="D91" s="14">
        <v>2150274.32</v>
      </c>
      <c r="E91" s="15">
        <f t="shared" si="8"/>
        <v>18.543324961443428</v>
      </c>
      <c r="F91" s="16">
        <v>15</v>
      </c>
      <c r="G91" s="17">
        <f t="shared" si="9"/>
        <v>9.81247274313127</v>
      </c>
      <c r="H91" s="21">
        <v>20</v>
      </c>
      <c r="I91" s="19">
        <v>33</v>
      </c>
      <c r="J91" s="20">
        <f t="shared" si="10"/>
        <v>10.22621629996901</v>
      </c>
      <c r="K91" s="17">
        <f t="shared" si="11"/>
        <v>58.58201400454371</v>
      </c>
    </row>
    <row r="92" spans="1:11" s="11" customFormat="1" ht="15.75" customHeight="1">
      <c r="A92" s="12">
        <v>87</v>
      </c>
      <c r="B92" s="13" t="s">
        <v>169</v>
      </c>
      <c r="C92" s="13" t="s">
        <v>170</v>
      </c>
      <c r="D92" s="14">
        <v>2536378.66</v>
      </c>
      <c r="E92" s="15">
        <f t="shared" si="8"/>
        <v>21.87297373185875</v>
      </c>
      <c r="F92" s="16">
        <v>16</v>
      </c>
      <c r="G92" s="17">
        <f t="shared" si="9"/>
        <v>10.466637592673354</v>
      </c>
      <c r="H92" s="21">
        <v>20</v>
      </c>
      <c r="I92" s="19">
        <v>20</v>
      </c>
      <c r="J92" s="20">
        <f t="shared" si="10"/>
        <v>6.197706848466067</v>
      </c>
      <c r="K92" s="17">
        <f t="shared" si="11"/>
        <v>58.53731817299817</v>
      </c>
    </row>
    <row r="93" spans="1:11" s="11" customFormat="1" ht="15.75" customHeight="1">
      <c r="A93" s="12">
        <v>88</v>
      </c>
      <c r="B93" s="13" t="s">
        <v>171</v>
      </c>
      <c r="C93" s="13" t="s">
        <v>172</v>
      </c>
      <c r="D93" s="14">
        <v>2126634.56</v>
      </c>
      <c r="E93" s="15">
        <f t="shared" si="8"/>
        <v>18.339462715769336</v>
      </c>
      <c r="F93" s="16">
        <v>19</v>
      </c>
      <c r="G93" s="17">
        <f t="shared" si="9"/>
        <v>12.429132141299608</v>
      </c>
      <c r="H93" s="21">
        <v>20</v>
      </c>
      <c r="I93" s="19">
        <v>25</v>
      </c>
      <c r="J93" s="20">
        <f t="shared" si="10"/>
        <v>7.747133560582585</v>
      </c>
      <c r="K93" s="17">
        <f t="shared" si="11"/>
        <v>58.51572841765153</v>
      </c>
    </row>
    <row r="94" spans="1:11" s="11" customFormat="1" ht="15.75" customHeight="1">
      <c r="A94" s="12">
        <v>89</v>
      </c>
      <c r="B94" s="13" t="s">
        <v>173</v>
      </c>
      <c r="C94" s="13" t="s">
        <v>174</v>
      </c>
      <c r="D94" s="14">
        <v>2243689.33</v>
      </c>
      <c r="E94" s="15">
        <f t="shared" si="8"/>
        <v>19.348908170336742</v>
      </c>
      <c r="F94" s="16">
        <v>11</v>
      </c>
      <c r="G94" s="17">
        <f t="shared" si="9"/>
        <v>7.195813344962931</v>
      </c>
      <c r="H94" s="21">
        <v>20</v>
      </c>
      <c r="I94" s="19">
        <v>38</v>
      </c>
      <c r="J94" s="20">
        <f t="shared" si="10"/>
        <v>11.775643012085528</v>
      </c>
      <c r="K94" s="17">
        <f t="shared" si="11"/>
        <v>58.320364527385195</v>
      </c>
    </row>
    <row r="95" spans="1:11" s="11" customFormat="1" ht="15.75" customHeight="1">
      <c r="A95" s="12">
        <v>90</v>
      </c>
      <c r="B95" s="13" t="s">
        <v>175</v>
      </c>
      <c r="C95" s="13" t="s">
        <v>176</v>
      </c>
      <c r="D95" s="14">
        <v>1541706.86</v>
      </c>
      <c r="E95" s="15">
        <f t="shared" si="8"/>
        <v>13.295220537380816</v>
      </c>
      <c r="F95" s="16">
        <v>26</v>
      </c>
      <c r="G95" s="17">
        <f t="shared" si="9"/>
        <v>17.0082860880942</v>
      </c>
      <c r="H95" s="21">
        <v>20</v>
      </c>
      <c r="I95" s="19">
        <v>25</v>
      </c>
      <c r="J95" s="20">
        <f t="shared" si="10"/>
        <v>7.747133560582585</v>
      </c>
      <c r="K95" s="17">
        <f t="shared" si="11"/>
        <v>58.0506401860576</v>
      </c>
    </row>
    <row r="96" spans="1:11" s="11" customFormat="1" ht="15.75" customHeight="1">
      <c r="A96" s="12">
        <v>91</v>
      </c>
      <c r="B96" s="13" t="s">
        <v>177</v>
      </c>
      <c r="C96" s="13" t="s">
        <v>178</v>
      </c>
      <c r="D96" s="14">
        <v>2567883.5</v>
      </c>
      <c r="E96" s="15">
        <f t="shared" si="8"/>
        <v>22.144662083686473</v>
      </c>
      <c r="F96" s="16">
        <v>11</v>
      </c>
      <c r="G96" s="17">
        <f t="shared" si="9"/>
        <v>7.195813344962931</v>
      </c>
      <c r="H96" s="21">
        <v>20</v>
      </c>
      <c r="I96" s="19">
        <v>28</v>
      </c>
      <c r="J96" s="20">
        <f t="shared" si="10"/>
        <v>8.676789587852493</v>
      </c>
      <c r="K96" s="17">
        <f t="shared" si="11"/>
        <v>58.017265016501895</v>
      </c>
    </row>
    <row r="97" spans="1:11" s="11" customFormat="1" ht="15.75" customHeight="1">
      <c r="A97" s="12">
        <v>92</v>
      </c>
      <c r="B97" s="13" t="s">
        <v>181</v>
      </c>
      <c r="C97" s="13" t="s">
        <v>182</v>
      </c>
      <c r="D97" s="14">
        <v>2424794.18</v>
      </c>
      <c r="E97" s="15">
        <f t="shared" si="8"/>
        <v>20.91070242812403</v>
      </c>
      <c r="F97" s="16">
        <v>14</v>
      </c>
      <c r="G97" s="17">
        <f t="shared" si="9"/>
        <v>9.158307893589186</v>
      </c>
      <c r="H97" s="21">
        <v>20</v>
      </c>
      <c r="I97" s="19">
        <v>25</v>
      </c>
      <c r="J97" s="20">
        <f t="shared" si="10"/>
        <v>7.747133560582585</v>
      </c>
      <c r="K97" s="17">
        <f t="shared" si="11"/>
        <v>57.8161438822958</v>
      </c>
    </row>
    <row r="98" spans="1:11" s="11" customFormat="1" ht="15.75" customHeight="1">
      <c r="A98" s="12">
        <v>93</v>
      </c>
      <c r="B98" s="13" t="s">
        <v>183</v>
      </c>
      <c r="C98" s="13" t="s">
        <v>184</v>
      </c>
      <c r="D98" s="14">
        <v>2484514.57</v>
      </c>
      <c r="E98" s="15">
        <f t="shared" si="8"/>
        <v>21.42571327501641</v>
      </c>
      <c r="F98" s="16">
        <v>14</v>
      </c>
      <c r="G98" s="17">
        <f t="shared" si="9"/>
        <v>9.158307893589186</v>
      </c>
      <c r="H98" s="18">
        <v>20</v>
      </c>
      <c r="I98" s="19">
        <v>23</v>
      </c>
      <c r="J98" s="20">
        <f t="shared" si="10"/>
        <v>7.127362875735978</v>
      </c>
      <c r="K98" s="17">
        <f t="shared" si="11"/>
        <v>57.71138404434157</v>
      </c>
    </row>
    <row r="99" spans="1:11" s="11" customFormat="1" ht="15.75" customHeight="1">
      <c r="A99" s="12">
        <v>94</v>
      </c>
      <c r="B99" s="13" t="s">
        <v>185</v>
      </c>
      <c r="C99" s="13" t="s">
        <v>186</v>
      </c>
      <c r="D99" s="14">
        <v>1663403.42</v>
      </c>
      <c r="E99" s="15">
        <f t="shared" si="8"/>
        <v>14.344695405671015</v>
      </c>
      <c r="F99" s="16">
        <v>19</v>
      </c>
      <c r="G99" s="17">
        <f t="shared" si="9"/>
        <v>12.429132141299608</v>
      </c>
      <c r="H99" s="18">
        <v>20</v>
      </c>
      <c r="I99" s="19">
        <v>31</v>
      </c>
      <c r="J99" s="20">
        <f t="shared" si="10"/>
        <v>9.606445615122404</v>
      </c>
      <c r="K99" s="17">
        <f t="shared" si="11"/>
        <v>56.380273162093026</v>
      </c>
    </row>
    <row r="100" spans="1:11" s="11" customFormat="1" ht="15.75" customHeight="1">
      <c r="A100" s="12">
        <v>95</v>
      </c>
      <c r="B100" s="13" t="s">
        <v>187</v>
      </c>
      <c r="C100" s="13" t="s">
        <v>188</v>
      </c>
      <c r="D100" s="14">
        <v>2078120.72</v>
      </c>
      <c r="E100" s="15">
        <f t="shared" si="8"/>
        <v>17.9210938165642</v>
      </c>
      <c r="F100" s="16">
        <v>18</v>
      </c>
      <c r="G100" s="17">
        <f t="shared" si="9"/>
        <v>11.774967291757523</v>
      </c>
      <c r="H100" s="18">
        <v>20</v>
      </c>
      <c r="I100" s="19">
        <v>20</v>
      </c>
      <c r="J100" s="20">
        <f t="shared" si="10"/>
        <v>6.197706848466067</v>
      </c>
      <c r="K100" s="17">
        <f t="shared" si="11"/>
        <v>55.89376795678779</v>
      </c>
    </row>
    <row r="101" spans="1:11" s="11" customFormat="1" ht="15.75" customHeight="1">
      <c r="A101" s="12">
        <v>96</v>
      </c>
      <c r="B101" s="13" t="s">
        <v>189</v>
      </c>
      <c r="C101" s="13" t="s">
        <v>190</v>
      </c>
      <c r="D101" s="14">
        <v>1397405.8</v>
      </c>
      <c r="E101" s="15">
        <f t="shared" si="8"/>
        <v>12.05081119715266</v>
      </c>
      <c r="F101" s="16">
        <v>23</v>
      </c>
      <c r="G101" s="17">
        <f t="shared" si="9"/>
        <v>15.045791539467945</v>
      </c>
      <c r="H101" s="21">
        <v>20</v>
      </c>
      <c r="I101" s="19">
        <v>27</v>
      </c>
      <c r="J101" s="20">
        <f t="shared" si="10"/>
        <v>8.366904245429192</v>
      </c>
      <c r="K101" s="17">
        <f t="shared" si="11"/>
        <v>55.46350698204979</v>
      </c>
    </row>
    <row r="102" spans="1:11" s="11" customFormat="1" ht="15.75" customHeight="1">
      <c r="A102" s="12">
        <v>97</v>
      </c>
      <c r="B102" s="13" t="s">
        <v>191</v>
      </c>
      <c r="C102" s="13" t="s">
        <v>192</v>
      </c>
      <c r="D102" s="14">
        <v>2005022.34</v>
      </c>
      <c r="E102" s="15">
        <f>D102/6377771.4*55</f>
        <v>17.29071517050611</v>
      </c>
      <c r="F102" s="16">
        <v>11</v>
      </c>
      <c r="G102" s="17">
        <f>F102/22.93*15</f>
        <v>7.195813344962931</v>
      </c>
      <c r="H102" s="18">
        <v>20</v>
      </c>
      <c r="I102" s="19">
        <v>33</v>
      </c>
      <c r="J102" s="20">
        <f>I102/32.27*10</f>
        <v>10.22621629996901</v>
      </c>
      <c r="K102" s="17">
        <f>E102+G102+H102+J102</f>
        <v>54.71274481543806</v>
      </c>
    </row>
    <row r="103" spans="1:11" s="11" customFormat="1" ht="27" customHeight="1">
      <c r="A103" s="12">
        <v>98</v>
      </c>
      <c r="B103" s="13" t="s">
        <v>193</v>
      </c>
      <c r="C103" s="13" t="s">
        <v>194</v>
      </c>
      <c r="D103" s="14">
        <v>2034063.97</v>
      </c>
      <c r="E103" s="15">
        <f>D103/6377771.4*55</f>
        <v>17.54116153332181</v>
      </c>
      <c r="F103" s="16">
        <v>10</v>
      </c>
      <c r="G103" s="17">
        <f>F103/22.93*15</f>
        <v>6.541648495420846</v>
      </c>
      <c r="H103" s="21">
        <v>20</v>
      </c>
      <c r="I103" s="19">
        <v>33</v>
      </c>
      <c r="J103" s="20">
        <f>I103/32.27*10</f>
        <v>10.22621629996901</v>
      </c>
      <c r="K103" s="17">
        <f>E103+G103+H103+J103</f>
        <v>54.30902632871167</v>
      </c>
    </row>
    <row r="104" spans="1:11" s="11" customFormat="1" ht="15.75" customHeight="1">
      <c r="A104" s="12">
        <v>99</v>
      </c>
      <c r="B104" s="13" t="s">
        <v>195</v>
      </c>
      <c r="C104" s="13" t="s">
        <v>196</v>
      </c>
      <c r="D104" s="14">
        <v>1792633.56</v>
      </c>
      <c r="E104" s="15">
        <f>D104/6377771.4*55</f>
        <v>15.45913762290069</v>
      </c>
      <c r="F104" s="16">
        <v>14</v>
      </c>
      <c r="G104" s="17">
        <f>F104/22.93*15</f>
        <v>9.158307893589186</v>
      </c>
      <c r="H104" s="18">
        <v>20</v>
      </c>
      <c r="I104" s="19">
        <v>28</v>
      </c>
      <c r="J104" s="20">
        <f>I104/32.27*10</f>
        <v>8.676789587852493</v>
      </c>
      <c r="K104" s="17">
        <f>E104+G104+H104+J104</f>
        <v>53.29423510434236</v>
      </c>
    </row>
    <row r="105" spans="1:11" s="11" customFormat="1" ht="15.75" customHeight="1">
      <c r="A105" s="12">
        <v>100</v>
      </c>
      <c r="B105" s="13" t="s">
        <v>197</v>
      </c>
      <c r="C105" s="13" t="s">
        <v>198</v>
      </c>
      <c r="D105" s="14">
        <v>1778620.38</v>
      </c>
      <c r="E105" s="15">
        <f>D105/6377771.4*55</f>
        <v>15.338292134459381</v>
      </c>
      <c r="F105" s="16">
        <v>17</v>
      </c>
      <c r="G105" s="17">
        <f>F105/22.93*15</f>
        <v>11.120802442215437</v>
      </c>
      <c r="H105" s="21">
        <v>20</v>
      </c>
      <c r="I105" s="19">
        <v>21</v>
      </c>
      <c r="J105" s="20">
        <f>I105/32.27*10</f>
        <v>6.507592190889371</v>
      </c>
      <c r="K105" s="17">
        <f>E105+G105+H105+J105</f>
        <v>52.966686767564184</v>
      </c>
    </row>
    <row r="106" spans="1:13" ht="34.5" customHeight="1">
      <c r="A106" s="25" t="s">
        <v>201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7"/>
      <c r="L106" s="24"/>
      <c r="M106" s="24"/>
    </row>
  </sheetData>
  <mergeCells count="6">
    <mergeCell ref="A106:K106"/>
    <mergeCell ref="A1:K1"/>
    <mergeCell ref="A2:M2"/>
    <mergeCell ref="A4:A5"/>
    <mergeCell ref="B4:B5"/>
    <mergeCell ref="C4:C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2015-07-13T07:56:42Z</cp:lastPrinted>
  <dcterms:created xsi:type="dcterms:W3CDTF">2015-07-09T02:18:29Z</dcterms:created>
  <dcterms:modified xsi:type="dcterms:W3CDTF">2015-07-16T01:58:46Z</dcterms:modified>
  <cp:category/>
  <cp:version/>
  <cp:contentType/>
  <cp:contentStatus/>
</cp:coreProperties>
</file>